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127"/>
  <workbookPr defaultThemeVersion="124226"/>
  <mc:AlternateContent xmlns:mc="http://schemas.openxmlformats.org/markup-compatibility/2006">
    <mc:Choice Requires="x15">
      <x15ac:absPath xmlns:x15ac="http://schemas.microsoft.com/office/spreadsheetml/2010/11/ac" url="Z:\40 総務部\70 黒田\Web\Web 【130830】\shibu\chushi\R7\"/>
    </mc:Choice>
  </mc:AlternateContent>
  <xr:revisionPtr revIDLastSave="0" documentId="8_{700C4AD4-7ABC-4156-AB76-D93AB170F676}" xr6:coauthVersionLast="47" xr6:coauthVersionMax="47" xr10:uidLastSave="{00000000-0000-0000-0000-000000000000}"/>
  <bookViews>
    <workbookView xWindow="-120" yWindow="-120" windowWidth="29040" windowHeight="15840" xr2:uid="{00000000-000D-0000-FFFF-FFFF00000000}"/>
  </bookViews>
  <sheets>
    <sheet name="支部講演会投稿票" sheetId="2" r:id="rId1"/>
    <sheet name="支部賞に関して" sheetId="3" r:id="rId2"/>
  </sheets>
  <definedNames>
    <definedName name="_xlnm.Print_Area" localSheetId="0">支部講演会投稿票!$A$1:$L$77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76" i="2" l="1"/>
  <c r="P8" i="2"/>
  <c r="P22" i="2" l="1"/>
  <c r="P20" i="2"/>
  <c r="P18" i="2"/>
  <c r="P16" i="2"/>
  <c r="P14" i="2"/>
  <c r="P12" i="2"/>
  <c r="P10" i="2"/>
  <c r="M8" i="2"/>
  <c r="D46" i="2"/>
  <c r="P70" i="2" l="1"/>
  <c r="K66" i="2"/>
  <c r="K57" i="2"/>
</calcChain>
</file>

<file path=xl/sharedStrings.xml><?xml version="1.0" encoding="utf-8"?>
<sst xmlns="http://schemas.openxmlformats.org/spreadsheetml/2006/main" count="67" uniqueCount="62">
  <si>
    <t>E-mail</t>
    <phoneticPr fontId="2"/>
  </si>
  <si>
    <t>１．講演者の氏名・所属機関</t>
    <rPh sb="2" eb="5">
      <t>コウエンシャ</t>
    </rPh>
    <rPh sb="6" eb="8">
      <t>シメイ</t>
    </rPh>
    <rPh sb="9" eb="11">
      <t>ショゾク</t>
    </rPh>
    <rPh sb="11" eb="13">
      <t>キカン</t>
    </rPh>
    <phoneticPr fontId="2"/>
  </si>
  <si>
    <t>発表者　○印</t>
    <rPh sb="0" eb="3">
      <t>ハッピョウシャ</t>
    </rPh>
    <rPh sb="5" eb="6">
      <t>イン</t>
    </rPh>
    <phoneticPr fontId="2"/>
  </si>
  <si>
    <t>会員番号</t>
    <rPh sb="0" eb="2">
      <t>カイイン</t>
    </rPh>
    <rPh sb="2" eb="4">
      <t>バンゴウ</t>
    </rPh>
    <phoneticPr fontId="2"/>
  </si>
  <si>
    <t>氏名</t>
    <rPh sb="0" eb="2">
      <t>シメイ</t>
    </rPh>
    <phoneticPr fontId="2"/>
  </si>
  <si>
    <t>フリガナ</t>
    <phoneticPr fontId="2"/>
  </si>
  <si>
    <t>所属（和）</t>
    <rPh sb="0" eb="2">
      <t>ショゾク</t>
    </rPh>
    <rPh sb="3" eb="4">
      <t>ワ</t>
    </rPh>
    <phoneticPr fontId="2"/>
  </si>
  <si>
    <t>ローマ字（名＿姓）</t>
    <phoneticPr fontId="2"/>
  </si>
  <si>
    <t>所属（英）※不要であれば空欄も可</t>
    <rPh sb="6" eb="8">
      <t>フヨウ</t>
    </rPh>
    <rPh sb="12" eb="14">
      <t>クウラン</t>
    </rPh>
    <rPh sb="15" eb="16">
      <t>カ</t>
    </rPh>
    <phoneticPr fontId="2"/>
  </si>
  <si>
    <t>２．講演題目</t>
    <rPh sb="2" eb="4">
      <t>コウエン</t>
    </rPh>
    <rPh sb="4" eb="6">
      <t>ダイモク</t>
    </rPh>
    <phoneticPr fontId="2"/>
  </si>
  <si>
    <t>３．講演希望部門</t>
    <rPh sb="2" eb="4">
      <t>コウエン</t>
    </rPh>
    <rPh sb="4" eb="6">
      <t>キボウ</t>
    </rPh>
    <rPh sb="6" eb="8">
      <t>ブモン</t>
    </rPh>
    <phoneticPr fontId="2"/>
  </si>
  <si>
    <t>第１希望</t>
    <rPh sb="0" eb="1">
      <t>ダイ</t>
    </rPh>
    <rPh sb="2" eb="4">
      <t>キボウ</t>
    </rPh>
    <phoneticPr fontId="2"/>
  </si>
  <si>
    <t>第２希望</t>
    <rPh sb="0" eb="1">
      <t>ダイ</t>
    </rPh>
    <rPh sb="2" eb="4">
      <t>キボウ</t>
    </rPh>
    <phoneticPr fontId="2"/>
  </si>
  <si>
    <t>１．水理　２．水文・水質・気象　３．土壌物理　４．土質力学　５．応用力学　６．材料・施工　７．灌漑排水</t>
    <rPh sb="2" eb="4">
      <t>スイリ</t>
    </rPh>
    <rPh sb="7" eb="8">
      <t>スイ</t>
    </rPh>
    <rPh sb="8" eb="9">
      <t>モン</t>
    </rPh>
    <rPh sb="10" eb="12">
      <t>スイシツ</t>
    </rPh>
    <rPh sb="13" eb="15">
      <t>キショウ</t>
    </rPh>
    <rPh sb="18" eb="20">
      <t>ドジョウ</t>
    </rPh>
    <rPh sb="20" eb="22">
      <t>ブツリ</t>
    </rPh>
    <rPh sb="25" eb="27">
      <t>ドシツ</t>
    </rPh>
    <rPh sb="27" eb="29">
      <t>リキガク</t>
    </rPh>
    <rPh sb="32" eb="34">
      <t>オウヨウ</t>
    </rPh>
    <rPh sb="34" eb="36">
      <t>リキガク</t>
    </rPh>
    <rPh sb="39" eb="41">
      <t>ザイリョウ</t>
    </rPh>
    <rPh sb="42" eb="44">
      <t>セコウ</t>
    </rPh>
    <rPh sb="47" eb="49">
      <t>カンガイ</t>
    </rPh>
    <rPh sb="49" eb="51">
      <t>ハイスイ</t>
    </rPh>
    <phoneticPr fontId="2"/>
  </si>
  <si>
    <t>８．農地造成・整備・保全　９．農村計画　10．環境保全　11．生態環境　12．情報処理・その他　</t>
    <rPh sb="2" eb="4">
      <t>ノウチ</t>
    </rPh>
    <rPh sb="4" eb="6">
      <t>ゾウセイ</t>
    </rPh>
    <rPh sb="7" eb="9">
      <t>セイビ</t>
    </rPh>
    <rPh sb="10" eb="12">
      <t>ホゼン</t>
    </rPh>
    <rPh sb="15" eb="17">
      <t>ノウソン</t>
    </rPh>
    <rPh sb="17" eb="19">
      <t>ケイカク</t>
    </rPh>
    <rPh sb="23" eb="25">
      <t>カンキョウ</t>
    </rPh>
    <rPh sb="25" eb="27">
      <t>ホゼン</t>
    </rPh>
    <rPh sb="31" eb="33">
      <t>セイタイ</t>
    </rPh>
    <rPh sb="33" eb="35">
      <t>カンキョウ</t>
    </rPh>
    <rPh sb="39" eb="41">
      <t>ジョウホウ</t>
    </rPh>
    <rPh sb="41" eb="43">
      <t>ショリ</t>
    </rPh>
    <rPh sb="46" eb="47">
      <t>タ</t>
    </rPh>
    <phoneticPr fontId="2"/>
  </si>
  <si>
    <t>４．キーワード</t>
    <phoneticPr fontId="2"/>
  </si>
  <si>
    <t>（必ず日本語で記入して下さい。）</t>
    <phoneticPr fontId="2"/>
  </si>
  <si>
    <t xml:space="preserve">６．支部賞に関して
</t>
    <phoneticPr fontId="2"/>
  </si>
  <si>
    <t>チェック欄</t>
    <rPh sb="4" eb="5">
      <t>ラン</t>
    </rPh>
    <phoneticPr fontId="2"/>
  </si>
  <si>
    <t>５．講演の概要(200字程度)</t>
    <rPh sb="2" eb="4">
      <t>コウエン</t>
    </rPh>
    <rPh sb="5" eb="7">
      <t>ガイヨウ</t>
    </rPh>
    <rPh sb="11" eb="12">
      <t>ジ</t>
    </rPh>
    <rPh sb="12" eb="14">
      <t>テイド</t>
    </rPh>
    <phoneticPr fontId="2"/>
  </si>
  <si>
    <t>（住所）〒</t>
    <phoneticPr fontId="2"/>
  </si>
  <si>
    <t>※文字数の確認</t>
    <rPh sb="1" eb="4">
      <t>モジスウ</t>
    </rPh>
    <rPh sb="5" eb="7">
      <t>カクニン</t>
    </rPh>
    <phoneticPr fontId="2"/>
  </si>
  <si>
    <t>文字</t>
    <rPh sb="0" eb="2">
      <t>モジ</t>
    </rPh>
    <phoneticPr fontId="2"/>
  </si>
  <si>
    <t>令和7年度　中国四国支部講演会投稿票</t>
    <rPh sb="0" eb="1">
      <t>レイ</t>
    </rPh>
    <rPh sb="1" eb="2">
      <t>ワ</t>
    </rPh>
    <rPh sb="3" eb="5">
      <t>ネンド</t>
    </rPh>
    <rPh sb="4" eb="5">
      <t>ド</t>
    </rPh>
    <rPh sb="6" eb="8">
      <t>チュウゴク</t>
    </rPh>
    <rPh sb="8" eb="10">
      <t>シコク</t>
    </rPh>
    <rPh sb="10" eb="12">
      <t>シブ</t>
    </rPh>
    <rPh sb="12" eb="15">
      <t>コウエンカイ</t>
    </rPh>
    <rPh sb="15" eb="18">
      <t>トウコウヒョウ</t>
    </rPh>
    <phoneticPr fontId="2"/>
  </si>
  <si>
    <t>○</t>
    <phoneticPr fontId="2"/>
  </si>
  <si>
    <t>TEL　　</t>
    <phoneticPr fontId="2"/>
  </si>
  <si>
    <t>１．水理　</t>
  </si>
  <si>
    <t>２．水文・水質・気象　</t>
  </si>
  <si>
    <t>３．土壌物理　</t>
  </si>
  <si>
    <t>４．土質力学　</t>
  </si>
  <si>
    <t>５．応用力学　</t>
  </si>
  <si>
    <t>６．材料・施工　</t>
  </si>
  <si>
    <t>７．灌漑排水</t>
  </si>
  <si>
    <t>８．農地造成・整備・保全　</t>
  </si>
  <si>
    <t>９．農村計画　</t>
  </si>
  <si>
    <t>10．環境保全　</t>
  </si>
  <si>
    <t>11．生態環境　</t>
  </si>
  <si>
    <t>12．情報処理・その他</t>
  </si>
  <si>
    <t>○</t>
    <phoneticPr fontId="2"/>
  </si>
  <si>
    <t>発表者は「優秀賞」の
受賞条件に</t>
    <rPh sb="0" eb="3">
      <t>ハッピョウシャ</t>
    </rPh>
    <phoneticPr fontId="2"/>
  </si>
  <si>
    <t>発表者は「研鑽賞」の
受賞条件に</t>
    <rPh sb="0" eb="3">
      <t>ハッピョウシャ</t>
    </rPh>
    <rPh sb="5" eb="7">
      <t>ケンサン</t>
    </rPh>
    <phoneticPr fontId="2"/>
  </si>
  <si>
    <t>【発表確認】</t>
    <rPh sb="1" eb="3">
      <t>ハッピョウ</t>
    </rPh>
    <rPh sb="3" eb="5">
      <t>カクニン</t>
    </rPh>
    <phoneticPr fontId="2"/>
  </si>
  <si>
    <t>講演発表者は奨励賞の受賞条件に該当する
(「発表時年齢が35歳以下の学位（博士号）の未取得者」である。)</t>
    <phoneticPr fontId="2"/>
  </si>
  <si>
    <t>発表者は「奨励賞」の
受賞条件に</t>
    <rPh sb="0" eb="3">
      <t>ハッピョウシャ</t>
    </rPh>
    <rPh sb="5" eb="7">
      <t>ショウレイ</t>
    </rPh>
    <rPh sb="7" eb="8">
      <t>ショウ</t>
    </rPh>
    <phoneticPr fontId="2"/>
  </si>
  <si>
    <t>【研鑚賞】
受賞対象者（今回の発表で通算3回の支部講演会発表者）は次の欄に過去2回の講演会発表に関する情報（発表年と発表タイトル）を記述してください。</t>
    <rPh sb="33" eb="34">
      <t>ツギ</t>
    </rPh>
    <rPh sb="35" eb="36">
      <t>ラン</t>
    </rPh>
    <phoneticPr fontId="2"/>
  </si>
  <si>
    <r>
      <rPr>
        <sz val="11"/>
        <color rgb="FFFF0000"/>
        <rFont val="BIZ UDPゴシック"/>
        <family val="3"/>
        <charset val="128"/>
      </rPr>
      <t>発表者</t>
    </r>
    <r>
      <rPr>
        <sz val="11"/>
        <rFont val="BIZ UDPゴシック"/>
        <family val="3"/>
        <charset val="128"/>
      </rPr>
      <t>の連絡先</t>
    </r>
    <rPh sb="0" eb="2">
      <t>ハッピョウ</t>
    </rPh>
    <phoneticPr fontId="2"/>
  </si>
  <si>
    <t>（共同研究の場合は，発表者に○印をつけて下さい。氏名の順序は原稿と一致させて下さい。）</t>
  </si>
  <si>
    <t>（題目および副題は，必ず原稿と一致させて下さい。）</t>
    <rPh sb="12" eb="14">
      <t>ゲンコウ</t>
    </rPh>
    <rPh sb="15" eb="17">
      <t>イッチ</t>
    </rPh>
    <phoneticPr fontId="2"/>
  </si>
  <si>
    <t>（上記の講演希望部門に関連したキーワードを１個以上，記入して下さい。）</t>
  </si>
  <si>
    <r>
      <t>・農業農村工学会中国四国支部賞の概要と対象者（会員）に関しては『支部賞に関して』のシートをご参照ください。
・</t>
    </r>
    <r>
      <rPr>
        <sz val="11"/>
        <color rgb="FFFF0000"/>
        <rFont val="BIZ UDPゴシック"/>
        <family val="3"/>
        <charset val="128"/>
      </rPr>
      <t>以下の各賞のチェック項目を確認いただき，必要事項を記入してください。</t>
    </r>
    <rPh sb="1" eb="3">
      <t>ノウギョウ</t>
    </rPh>
    <rPh sb="3" eb="5">
      <t>ノウソン</t>
    </rPh>
    <rPh sb="5" eb="8">
      <t>コウガッカイ</t>
    </rPh>
    <rPh sb="8" eb="10">
      <t>チュウゴク</t>
    </rPh>
    <rPh sb="10" eb="12">
      <t>シコク</t>
    </rPh>
    <rPh sb="12" eb="14">
      <t>シブ</t>
    </rPh>
    <rPh sb="14" eb="15">
      <t>ショウ</t>
    </rPh>
    <rPh sb="16" eb="18">
      <t>ガイヨウ</t>
    </rPh>
    <rPh sb="19" eb="22">
      <t>タイショウシャ</t>
    </rPh>
    <rPh sb="23" eb="25">
      <t>カイイン</t>
    </rPh>
    <rPh sb="27" eb="28">
      <t>カン</t>
    </rPh>
    <rPh sb="32" eb="34">
      <t>シブ</t>
    </rPh>
    <rPh sb="34" eb="35">
      <t>ショウ</t>
    </rPh>
    <rPh sb="36" eb="37">
      <t>カン</t>
    </rPh>
    <rPh sb="46" eb="48">
      <t>サンショウ</t>
    </rPh>
    <rPh sb="55" eb="57">
      <t>イカ</t>
    </rPh>
    <rPh sb="58" eb="60">
      <t>カクショウ</t>
    </rPh>
    <rPh sb="65" eb="67">
      <t>コウモク</t>
    </rPh>
    <rPh sb="68" eb="70">
      <t>カクニン</t>
    </rPh>
    <rPh sb="75" eb="79">
      <t>ヒツヨウジコウ</t>
    </rPh>
    <rPh sb="80" eb="82">
      <t>キニュウ</t>
    </rPh>
    <phoneticPr fontId="2"/>
  </si>
  <si>
    <r>
      <t xml:space="preserve">【優秀賞】
優秀賞の対象者は，原則として大学および国立研究機関以外に所属する会員となります。共同研究者に大学および国立研究機関以外に所属する者がいない場合には自動的に受賞対象となります。
共同研究者に大学および国立研究機関の者が含まれる場合には，「対象者が研究に主体的に取り組んだ旨」の共同研究者からの申立書（書式自由，PDFファイル）が必要となります。申立書は投稿票・講演原稿と一緒に提出してください。
</t>
    </r>
    <r>
      <rPr>
        <u/>
        <sz val="11"/>
        <color rgb="FFFF0000"/>
        <rFont val="BIZ UDPゴシック"/>
        <family val="3"/>
        <charset val="128"/>
      </rPr>
      <t>以下のチェック欄の右の記載に該当する場合，チェック欄に「○」を記入してください。
※記入がない場合は，審査の対象外とします。</t>
    </r>
    <rPh sb="177" eb="180">
      <t>モウシタテショ</t>
    </rPh>
    <rPh sb="181" eb="184">
      <t>トウコウヒョウ</t>
    </rPh>
    <rPh sb="185" eb="189">
      <t>コウエンゲンコウ</t>
    </rPh>
    <rPh sb="190" eb="192">
      <t>イッショ</t>
    </rPh>
    <rPh sb="193" eb="195">
      <t>テイシュツ</t>
    </rPh>
    <rPh sb="203" eb="205">
      <t>イカ</t>
    </rPh>
    <rPh sb="210" eb="211">
      <t>ラン</t>
    </rPh>
    <rPh sb="212" eb="213">
      <t>ミギ</t>
    </rPh>
    <rPh sb="214" eb="216">
      <t>キサイ</t>
    </rPh>
    <rPh sb="217" eb="219">
      <t>ガイトウ</t>
    </rPh>
    <rPh sb="221" eb="223">
      <t>バアイ</t>
    </rPh>
    <rPh sb="228" eb="229">
      <t>ラン</t>
    </rPh>
    <rPh sb="234" eb="236">
      <t>キニュウ</t>
    </rPh>
    <rPh sb="245" eb="247">
      <t>キニュウ</t>
    </rPh>
    <rPh sb="250" eb="252">
      <t>バアイ</t>
    </rPh>
    <rPh sb="254" eb="256">
      <t>シンサ</t>
    </rPh>
    <rPh sb="257" eb="260">
      <t>タイショウガイ</t>
    </rPh>
    <phoneticPr fontId="2"/>
  </si>
  <si>
    <t>共同研究者はいない。または，共同研究者がいる場合，共同研究者から
「発表者が研究に主体的に取り組んだ旨」の申立書を添付している。</t>
    <rPh sb="0" eb="5">
      <t>キョウドウケンキュウシャ</t>
    </rPh>
    <rPh sb="14" eb="19">
      <t>キョウドウケンキュウシャ</t>
    </rPh>
    <rPh sb="22" eb="24">
      <t>バアイ</t>
    </rPh>
    <rPh sb="25" eb="30">
      <t>キョウドウケンキュウシャ</t>
    </rPh>
    <rPh sb="34" eb="37">
      <t>ハッピョウシャ</t>
    </rPh>
    <rPh sb="38" eb="40">
      <t>ケンキュウ</t>
    </rPh>
    <rPh sb="41" eb="44">
      <t>シュタイテキ</t>
    </rPh>
    <rPh sb="45" eb="46">
      <t>ト</t>
    </rPh>
    <rPh sb="47" eb="48">
      <t>ク</t>
    </rPh>
    <rPh sb="57" eb="59">
      <t>テンプ</t>
    </rPh>
    <phoneticPr fontId="2"/>
  </si>
  <si>
    <t>また，以下のチェック欄の右の記載に該当する場合，チェック欄に「○」を記入してください。
※記入がない場合は，審査の対象外とします。</t>
  </si>
  <si>
    <t>なお，発表者が学部生の場合には，「対象者が研究に主体的に取り組んだ旨」の共同研究者からの申立書（書式自由，PDFファイル）が必要となります。申立書は投稿票・講演原稿と一緒に提出してください。</t>
    <rPh sb="74" eb="77">
      <t>トウコウヒョウ</t>
    </rPh>
    <rPh sb="78" eb="82">
      <t>コウエンゲンコウ</t>
    </rPh>
    <rPh sb="83" eb="85">
      <t>イッショ</t>
    </rPh>
    <phoneticPr fontId="2"/>
  </si>
  <si>
    <r>
      <t>講演発表者は「大学および国立研究機関</t>
    </r>
    <r>
      <rPr>
        <u/>
        <sz val="10"/>
        <color rgb="FFFF0000"/>
        <rFont val="BIZ UDPゴシック"/>
        <family val="3"/>
        <charset val="128"/>
      </rPr>
      <t>以外</t>
    </r>
    <r>
      <rPr>
        <sz val="10"/>
        <rFont val="BIZ UDPゴシック"/>
        <family val="3"/>
        <charset val="128"/>
      </rPr>
      <t>」に所属するものである。</t>
    </r>
    <rPh sb="2" eb="5">
      <t>ハッピョウシャ</t>
    </rPh>
    <rPh sb="7" eb="9">
      <t>ダイガク</t>
    </rPh>
    <rPh sb="12" eb="14">
      <t>コクリツ</t>
    </rPh>
    <rPh sb="14" eb="16">
      <t>ケンキュウ</t>
    </rPh>
    <rPh sb="16" eb="18">
      <t>キカン</t>
    </rPh>
    <rPh sb="18" eb="20">
      <t>イガイ</t>
    </rPh>
    <rPh sb="22" eb="24">
      <t>ショゾク</t>
    </rPh>
    <phoneticPr fontId="2"/>
  </si>
  <si>
    <t>講演発表者は「支部会員」である。
または，本投稿申込みと同時に入会申し込み中である。</t>
    <rPh sb="2" eb="5">
      <t>ハッピョウシャ</t>
    </rPh>
    <rPh sb="7" eb="9">
      <t>シブ</t>
    </rPh>
    <rPh sb="9" eb="11">
      <t>カイイン</t>
    </rPh>
    <rPh sb="21" eb="24">
      <t>ホントウコウ</t>
    </rPh>
    <rPh sb="24" eb="26">
      <t>モウシコ</t>
    </rPh>
    <rPh sb="28" eb="30">
      <t>ドウジ</t>
    </rPh>
    <rPh sb="31" eb="34">
      <t>ニュウカイモウ</t>
    </rPh>
    <rPh sb="35" eb="36">
      <t>コ</t>
    </rPh>
    <rPh sb="37" eb="38">
      <t>チュウ</t>
    </rPh>
    <phoneticPr fontId="2"/>
  </si>
  <si>
    <t>（下記の１～12から選択し，第１希望部門と第２希望部門を数字で記入して下さい。）</t>
    <rPh sb="1" eb="3">
      <t>カキ</t>
    </rPh>
    <rPh sb="10" eb="12">
      <t>センタク</t>
    </rPh>
    <phoneticPr fontId="2"/>
  </si>
  <si>
    <t>←　表示されない場合，D46のセルを選択し，数式バーでEnterキーを押してください。</t>
    <rPh sb="2" eb="4">
      <t>ヒョウジ</t>
    </rPh>
    <rPh sb="8" eb="10">
      <t>バアイ</t>
    </rPh>
    <rPh sb="18" eb="20">
      <t>センタク</t>
    </rPh>
    <rPh sb="22" eb="24">
      <t>スウシキ</t>
    </rPh>
    <rPh sb="35" eb="36">
      <t>オ</t>
    </rPh>
    <phoneticPr fontId="2"/>
  </si>
  <si>
    <r>
      <t xml:space="preserve">【奨励賞】
受賞対象は発表時年齢が35歳以下の学位（博士号）の未取得者です。
</t>
    </r>
    <r>
      <rPr>
        <sz val="11"/>
        <color rgb="FFFF0000"/>
        <rFont val="BIZ UDPゴシック"/>
        <family val="3"/>
        <charset val="128"/>
      </rPr>
      <t>奨励賞の受賞に該当する方は次のチェック欄に○を記入してください。</t>
    </r>
    <rPh sb="52" eb="53">
      <t>ツギ</t>
    </rPh>
    <rPh sb="62" eb="64">
      <t>キニュウ</t>
    </rPh>
    <phoneticPr fontId="2"/>
  </si>
  <si>
    <r>
      <t xml:space="preserve">発表者が学部生のため「申立書を提出する」場合は以下のチェック欄に○を記入してください。
</t>
    </r>
    <r>
      <rPr>
        <u/>
        <sz val="11"/>
        <color rgb="FFFF0000"/>
        <rFont val="BIZ UDPゴシック"/>
        <family val="3"/>
        <charset val="128"/>
      </rPr>
      <t>※記入がない場合は，審査の対象外とします。</t>
    </r>
    <rPh sb="11" eb="12">
      <t>モウ</t>
    </rPh>
    <rPh sb="12" eb="13">
      <t>タ</t>
    </rPh>
    <rPh sb="20" eb="22">
      <t>バアイ</t>
    </rPh>
    <phoneticPr fontId="2"/>
  </si>
  <si>
    <t>講演発表者が学部生のため「申立書を提出する」</t>
    <rPh sb="13" eb="14">
      <t>モウ</t>
    </rPh>
    <rPh sb="14" eb="15">
      <t>タ</t>
    </rPh>
    <phoneticPr fontId="2"/>
  </si>
  <si>
    <t>講演発表者が学部生ではない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</si>
</sst>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name val="ＭＳ Ｐゴシック"/>
      <family val="3"/>
      <charset val="128"/>
    </font>
    <font>
      <sz val="11"/>
      <name val="ＭＳ Ｐゴシック"/>
      <family val="3"/>
      <charset val="128"/>
    </font>
    <font>
      <sz val="6"/>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6"/>
      <name val="BIZ UDPゴシック"/>
      <family val="3"/>
      <charset val="128"/>
    </font>
    <font>
      <sz val="11"/>
      <name val="BIZ UDPゴシック"/>
      <family val="3"/>
      <charset val="128"/>
    </font>
    <font>
      <sz val="9"/>
      <name val="BIZ UDPゴシック"/>
      <family val="3"/>
      <charset val="128"/>
    </font>
    <font>
      <sz val="8"/>
      <name val="BIZ UDPゴシック"/>
      <family val="3"/>
      <charset val="128"/>
    </font>
    <font>
      <sz val="10"/>
      <name val="BIZ UDPゴシック"/>
      <family val="3"/>
      <charset val="128"/>
    </font>
    <font>
      <sz val="11"/>
      <color rgb="FFFF0000"/>
      <name val="BIZ UDPゴシック"/>
      <family val="3"/>
      <charset val="128"/>
    </font>
    <font>
      <u/>
      <sz val="11"/>
      <color rgb="FFFF0000"/>
      <name val="BIZ UDPゴシック"/>
      <family val="3"/>
      <charset val="128"/>
    </font>
    <font>
      <b/>
      <sz val="11"/>
      <name val="BIZ UDPゴシック"/>
      <family val="3"/>
      <charset val="128"/>
    </font>
    <font>
      <sz val="10"/>
      <name val="ＭＳ Ｐゴシック"/>
      <family val="3"/>
      <charset val="128"/>
    </font>
    <font>
      <u/>
      <sz val="10"/>
      <color rgb="FFFF0000"/>
      <name val="BIZ UDPゴシック"/>
      <family val="3"/>
      <charset val="128"/>
    </font>
    <font>
      <sz val="9"/>
      <color rgb="FFFF0000"/>
      <name val="BIZ UDPゴシック"/>
      <family val="3"/>
      <charset val="128"/>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rgb="FFFFFFCC"/>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23703726310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hair">
        <color auto="1"/>
      </left>
      <right style="hair">
        <color auto="1"/>
      </right>
      <top style="hair">
        <color auto="1"/>
      </top>
      <bottom style="hair">
        <color auto="1"/>
      </bottom>
      <diagonal/>
    </border>
  </borders>
  <cellStyleXfs count="42">
    <xf numFmtId="0" fontId="0" fillId="0" borderId="0"/>
    <xf numFmtId="0" fontId="3" fillId="4" borderId="0" applyNumberFormat="0" applyBorder="0" applyAlignment="0" applyProtection="0">
      <alignment vertical="center"/>
    </xf>
    <xf numFmtId="0" fontId="3" fillId="5" borderId="0" applyNumberFormat="0" applyBorder="0" applyAlignment="0" applyProtection="0">
      <alignment vertical="center"/>
    </xf>
    <xf numFmtId="0" fontId="3" fillId="6" borderId="0" applyNumberFormat="0" applyBorder="0" applyAlignment="0" applyProtection="0">
      <alignment vertical="center"/>
    </xf>
    <xf numFmtId="0" fontId="3" fillId="7" borderId="0" applyNumberFormat="0" applyBorder="0" applyAlignment="0" applyProtection="0">
      <alignment vertical="center"/>
    </xf>
    <xf numFmtId="0" fontId="3" fillId="8"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1" borderId="0" applyNumberFormat="0" applyBorder="0" applyAlignment="0" applyProtection="0">
      <alignment vertical="center"/>
    </xf>
    <xf numFmtId="0" fontId="3" fillId="12"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4" fillId="16" borderId="0" applyNumberFormat="0" applyBorder="0" applyAlignment="0" applyProtection="0">
      <alignment vertical="center"/>
    </xf>
    <xf numFmtId="0" fontId="4" fillId="17" borderId="0" applyNumberFormat="0" applyBorder="0" applyAlignment="0" applyProtection="0">
      <alignment vertical="center"/>
    </xf>
    <xf numFmtId="0" fontId="4" fillId="18" borderId="0" applyNumberFormat="0" applyBorder="0" applyAlignment="0" applyProtection="0">
      <alignment vertical="center"/>
    </xf>
    <xf numFmtId="0" fontId="4" fillId="19" borderId="0" applyNumberFormat="0" applyBorder="0" applyAlignment="0" applyProtection="0">
      <alignment vertical="center"/>
    </xf>
    <xf numFmtId="0" fontId="4" fillId="20" borderId="0" applyNumberFormat="0" applyBorder="0" applyAlignment="0" applyProtection="0">
      <alignment vertical="center"/>
    </xf>
    <xf numFmtId="0" fontId="4" fillId="21" borderId="0" applyNumberFormat="0" applyBorder="0" applyAlignment="0" applyProtection="0">
      <alignment vertical="center"/>
    </xf>
    <xf numFmtId="0" fontId="4" fillId="22" borderId="0" applyNumberFormat="0" applyBorder="0" applyAlignment="0" applyProtection="0">
      <alignment vertical="center"/>
    </xf>
    <xf numFmtId="0" fontId="4" fillId="23" borderId="0" applyNumberFormat="0" applyBorder="0" applyAlignment="0" applyProtection="0">
      <alignment vertical="center"/>
    </xf>
    <xf numFmtId="0" fontId="4" fillId="24" borderId="0" applyNumberFormat="0" applyBorder="0" applyAlignment="0" applyProtection="0">
      <alignment vertical="center"/>
    </xf>
    <xf numFmtId="0" fontId="4" fillId="25" borderId="0" applyNumberFormat="0" applyBorder="0" applyAlignment="0" applyProtection="0">
      <alignment vertical="center"/>
    </xf>
    <xf numFmtId="0" fontId="4" fillId="26" borderId="0" applyNumberFormat="0" applyBorder="0" applyAlignment="0" applyProtection="0">
      <alignment vertical="center"/>
    </xf>
    <xf numFmtId="0" fontId="4" fillId="27" borderId="0" applyNumberFormat="0" applyBorder="0" applyAlignment="0" applyProtection="0">
      <alignment vertical="center"/>
    </xf>
    <xf numFmtId="0" fontId="5" fillId="0" borderId="0" applyNumberFormat="0" applyFill="0" applyBorder="0" applyAlignment="0" applyProtection="0">
      <alignment vertical="center"/>
    </xf>
    <xf numFmtId="0" fontId="6" fillId="28" borderId="29" applyNumberFormat="0" applyAlignment="0" applyProtection="0">
      <alignment vertical="center"/>
    </xf>
    <xf numFmtId="0" fontId="7" fillId="29" borderId="0" applyNumberFormat="0" applyBorder="0" applyAlignment="0" applyProtection="0">
      <alignment vertical="center"/>
    </xf>
    <xf numFmtId="0" fontId="1" fillId="3" borderId="30" applyNumberFormat="0" applyFont="0" applyAlignment="0" applyProtection="0">
      <alignment vertical="center"/>
    </xf>
    <xf numFmtId="0" fontId="8" fillId="0" borderId="31" applyNumberFormat="0" applyFill="0" applyAlignment="0" applyProtection="0">
      <alignment vertical="center"/>
    </xf>
    <xf numFmtId="0" fontId="9" fillId="30" borderId="0" applyNumberFormat="0" applyBorder="0" applyAlignment="0" applyProtection="0">
      <alignment vertical="center"/>
    </xf>
    <xf numFmtId="0" fontId="10" fillId="31" borderId="32" applyNumberFormat="0" applyAlignment="0" applyProtection="0">
      <alignment vertical="center"/>
    </xf>
    <xf numFmtId="0" fontId="11" fillId="0" borderId="0" applyNumberFormat="0" applyFill="0" applyBorder="0" applyAlignment="0" applyProtection="0">
      <alignment vertical="center"/>
    </xf>
    <xf numFmtId="0" fontId="12" fillId="0" borderId="33" applyNumberFormat="0" applyFill="0" applyAlignment="0" applyProtection="0">
      <alignment vertical="center"/>
    </xf>
    <xf numFmtId="0" fontId="13" fillId="0" borderId="34" applyNumberFormat="0" applyFill="0" applyAlignment="0" applyProtection="0">
      <alignment vertical="center"/>
    </xf>
    <xf numFmtId="0" fontId="14" fillId="0" borderId="35" applyNumberFormat="0" applyFill="0" applyAlignment="0" applyProtection="0">
      <alignment vertical="center"/>
    </xf>
    <xf numFmtId="0" fontId="14" fillId="0" borderId="0" applyNumberFormat="0" applyFill="0" applyBorder="0" applyAlignment="0" applyProtection="0">
      <alignment vertical="center"/>
    </xf>
    <xf numFmtId="0" fontId="15" fillId="0" borderId="36" applyNumberFormat="0" applyFill="0" applyAlignment="0" applyProtection="0">
      <alignment vertical="center"/>
    </xf>
    <xf numFmtId="0" fontId="16" fillId="31" borderId="37" applyNumberFormat="0" applyAlignment="0" applyProtection="0">
      <alignment vertical="center"/>
    </xf>
    <xf numFmtId="0" fontId="17" fillId="0" borderId="0" applyNumberFormat="0" applyFill="0" applyBorder="0" applyAlignment="0" applyProtection="0">
      <alignment vertical="center"/>
    </xf>
    <xf numFmtId="0" fontId="18" fillId="2" borderId="32" applyNumberFormat="0" applyAlignment="0" applyProtection="0">
      <alignment vertical="center"/>
    </xf>
    <xf numFmtId="0" fontId="19" fillId="32" borderId="0" applyNumberFormat="0" applyBorder="0" applyAlignment="0" applyProtection="0">
      <alignment vertical="center"/>
    </xf>
  </cellStyleXfs>
  <cellXfs count="112">
    <xf numFmtId="0" fontId="0" fillId="0" borderId="0" xfId="0"/>
    <xf numFmtId="0" fontId="21" fillId="0" borderId="0" xfId="0" applyFont="1"/>
    <xf numFmtId="0" fontId="22" fillId="0" borderId="0" xfId="0" applyFont="1"/>
    <xf numFmtId="0" fontId="21" fillId="0" borderId="2" xfId="0" applyFont="1" applyBorder="1" applyAlignment="1">
      <alignment horizontal="center" vertical="center" wrapText="1"/>
    </xf>
    <xf numFmtId="0" fontId="21" fillId="0" borderId="3" xfId="0" applyFont="1" applyBorder="1" applyAlignment="1">
      <alignment horizontal="center" vertical="center" wrapText="1"/>
    </xf>
    <xf numFmtId="0" fontId="21" fillId="0" borderId="0" xfId="0" applyFont="1" applyAlignment="1">
      <alignment vertical="center"/>
    </xf>
    <xf numFmtId="0" fontId="21" fillId="0" borderId="0" xfId="0" applyFont="1" applyAlignment="1">
      <alignment horizontal="left" vertical="top"/>
    </xf>
    <xf numFmtId="0" fontId="21" fillId="0" borderId="0" xfId="0" applyFont="1" applyAlignment="1">
      <alignment horizontal="right" vertical="center"/>
    </xf>
    <xf numFmtId="0" fontId="21" fillId="0" borderId="1" xfId="0" applyFont="1" applyBorder="1" applyAlignment="1">
      <alignment vertical="center"/>
    </xf>
    <xf numFmtId="0" fontId="21" fillId="0" borderId="1" xfId="0" applyFont="1" applyBorder="1" applyAlignment="1">
      <alignment horizontal="center" vertical="center"/>
    </xf>
    <xf numFmtId="0" fontId="21" fillId="0" borderId="0" xfId="0" applyFont="1" applyAlignment="1">
      <alignment vertical="top" wrapText="1"/>
    </xf>
    <xf numFmtId="0" fontId="21" fillId="0" borderId="5" xfId="0" applyFont="1" applyBorder="1" applyAlignment="1">
      <alignment vertical="top" wrapText="1"/>
    </xf>
    <xf numFmtId="0" fontId="21" fillId="0" borderId="0" xfId="0" applyFont="1" applyAlignment="1">
      <alignment wrapText="1"/>
    </xf>
    <xf numFmtId="0" fontId="23" fillId="0" borderId="0" xfId="0" applyFont="1" applyAlignment="1">
      <alignment wrapText="1"/>
    </xf>
    <xf numFmtId="0" fontId="24" fillId="0" borderId="0" xfId="0" applyFont="1"/>
    <xf numFmtId="0" fontId="22" fillId="0" borderId="0" xfId="0" applyFont="1" applyAlignment="1">
      <alignment vertical="top" wrapText="1"/>
    </xf>
    <xf numFmtId="0" fontId="21" fillId="0" borderId="7" xfId="0" applyFont="1" applyBorder="1"/>
    <xf numFmtId="0" fontId="22" fillId="0" borderId="38" xfId="0" applyFont="1" applyBorder="1" applyAlignment="1">
      <alignment horizontal="center" vertical="top" wrapText="1"/>
    </xf>
    <xf numFmtId="0" fontId="24" fillId="33" borderId="11" xfId="0" applyFont="1" applyFill="1" applyBorder="1" applyAlignment="1">
      <alignment vertical="center" shrinkToFit="1"/>
    </xf>
    <xf numFmtId="0" fontId="24" fillId="33" borderId="5" xfId="0" applyFont="1" applyFill="1" applyBorder="1" applyAlignment="1">
      <alignment vertical="center" shrinkToFit="1"/>
    </xf>
    <xf numFmtId="0" fontId="24" fillId="33" borderId="12" xfId="0" applyFont="1" applyFill="1" applyBorder="1" applyAlignment="1">
      <alignment vertical="center" shrinkToFit="1"/>
    </xf>
    <xf numFmtId="0" fontId="21" fillId="0" borderId="4" xfId="0" applyFont="1" applyBorder="1" applyAlignment="1">
      <alignment horizontal="left" vertical="center"/>
    </xf>
    <xf numFmtId="0" fontId="21" fillId="33" borderId="4" xfId="0" applyFont="1" applyFill="1" applyBorder="1" applyAlignment="1">
      <alignment horizontal="left" vertical="center" shrinkToFit="1"/>
    </xf>
    <xf numFmtId="0" fontId="21" fillId="33" borderId="1" xfId="0" applyFont="1" applyFill="1" applyBorder="1" applyAlignment="1">
      <alignment horizontal="center" vertical="center"/>
    </xf>
    <xf numFmtId="0" fontId="21" fillId="33" borderId="1" xfId="0" applyFont="1" applyFill="1" applyBorder="1" applyAlignment="1">
      <alignment horizontal="center" vertical="center" wrapText="1"/>
    </xf>
    <xf numFmtId="0" fontId="21" fillId="0" borderId="0" xfId="0" applyFont="1" applyAlignment="1">
      <alignment vertical="center" wrapText="1"/>
    </xf>
    <xf numFmtId="0" fontId="21" fillId="0" borderId="0" xfId="0" applyFont="1" applyAlignment="1">
      <alignment horizontal="left" vertical="top" wrapText="1"/>
    </xf>
    <xf numFmtId="0" fontId="21" fillId="0" borderId="0" xfId="0" applyFont="1" applyAlignment="1">
      <alignment horizontal="center"/>
    </xf>
    <xf numFmtId="0" fontId="21" fillId="0" borderId="0" xfId="0" applyFont="1" applyAlignment="1">
      <alignment horizontal="left" wrapText="1" indent="3"/>
    </xf>
    <xf numFmtId="0" fontId="28" fillId="0" borderId="0" xfId="0" applyFont="1" applyAlignment="1">
      <alignment horizontal="left" wrapText="1"/>
    </xf>
    <xf numFmtId="0" fontId="25" fillId="0" borderId="0" xfId="0" applyFont="1"/>
    <xf numFmtId="0" fontId="21" fillId="0" borderId="1" xfId="0" applyFont="1" applyBorder="1"/>
    <xf numFmtId="0" fontId="24" fillId="0" borderId="9" xfId="0" applyFont="1" applyBorder="1" applyAlignment="1">
      <alignment vertical="center" wrapText="1"/>
    </xf>
    <xf numFmtId="0" fontId="28" fillId="0" borderId="0" xfId="0" applyFont="1" applyAlignment="1">
      <alignment vertical="center" wrapText="1"/>
    </xf>
    <xf numFmtId="0" fontId="27" fillId="0" borderId="13" xfId="0" applyFont="1" applyBorder="1" applyAlignment="1">
      <alignment horizontal="center" vertical="center" wrapText="1"/>
    </xf>
    <xf numFmtId="0" fontId="27" fillId="0" borderId="14" xfId="0" applyFont="1" applyBorder="1" applyAlignment="1">
      <alignment horizontal="center" vertical="center" wrapText="1"/>
    </xf>
    <xf numFmtId="0" fontId="21" fillId="0" borderId="0" xfId="0" applyFont="1" applyAlignment="1">
      <alignment horizontal="left" vertical="top" wrapText="1"/>
    </xf>
    <xf numFmtId="0" fontId="21" fillId="0" borderId="0" xfId="0" applyFont="1" applyAlignment="1">
      <alignment horizontal="left" vertical="top"/>
    </xf>
    <xf numFmtId="0" fontId="21" fillId="0" borderId="7" xfId="0" applyFont="1" applyBorder="1" applyAlignment="1">
      <alignment horizontal="left" vertical="center" shrinkToFit="1"/>
    </xf>
    <xf numFmtId="0" fontId="22" fillId="0" borderId="0" xfId="0" applyFont="1" applyAlignment="1">
      <alignment horizontal="left" vertical="top" wrapText="1"/>
    </xf>
    <xf numFmtId="0" fontId="30" fillId="0" borderId="0" xfId="0" applyFont="1" applyAlignment="1">
      <alignment horizontal="left" vertical="top" wrapText="1"/>
    </xf>
    <xf numFmtId="0" fontId="21" fillId="33" borderId="6" xfId="0" applyFont="1" applyFill="1" applyBorder="1" applyAlignment="1">
      <alignment vertical="top" wrapText="1"/>
    </xf>
    <xf numFmtId="0" fontId="21" fillId="33" borderId="7" xfId="0" applyFont="1" applyFill="1" applyBorder="1" applyAlignment="1">
      <alignment vertical="top" wrapText="1"/>
    </xf>
    <xf numFmtId="0" fontId="21" fillId="33" borderId="8" xfId="0" applyFont="1" applyFill="1" applyBorder="1" applyAlignment="1">
      <alignment vertical="top" wrapText="1"/>
    </xf>
    <xf numFmtId="0" fontId="21" fillId="33" borderId="9" xfId="0" applyFont="1" applyFill="1" applyBorder="1" applyAlignment="1">
      <alignment vertical="top" wrapText="1"/>
    </xf>
    <xf numFmtId="0" fontId="21" fillId="33" borderId="0" xfId="0" applyFont="1" applyFill="1" applyAlignment="1">
      <alignment vertical="top" wrapText="1"/>
    </xf>
    <xf numFmtId="0" fontId="21" fillId="33" borderId="10" xfId="0" applyFont="1" applyFill="1" applyBorder="1" applyAlignment="1">
      <alignment vertical="top" wrapText="1"/>
    </xf>
    <xf numFmtId="0" fontId="21" fillId="33" borderId="11" xfId="0" applyFont="1" applyFill="1" applyBorder="1" applyAlignment="1">
      <alignment vertical="top" wrapText="1"/>
    </xf>
    <xf numFmtId="0" fontId="21" fillId="33" borderId="5" xfId="0" applyFont="1" applyFill="1" applyBorder="1" applyAlignment="1">
      <alignment vertical="top" wrapText="1"/>
    </xf>
    <xf numFmtId="0" fontId="21" fillId="33" borderId="12" xfId="0" applyFont="1" applyFill="1" applyBorder="1" applyAlignment="1">
      <alignment vertical="top" wrapText="1"/>
    </xf>
    <xf numFmtId="0" fontId="21" fillId="0" borderId="0" xfId="0" applyFont="1" applyAlignment="1">
      <alignment vertical="top" wrapText="1"/>
    </xf>
    <xf numFmtId="0" fontId="21" fillId="33" borderId="5" xfId="0" applyFont="1" applyFill="1" applyBorder="1" applyAlignment="1">
      <alignment wrapText="1"/>
    </xf>
    <xf numFmtId="0" fontId="21" fillId="33" borderId="13" xfId="0" applyFont="1" applyFill="1" applyBorder="1" applyAlignment="1">
      <alignment vertical="center"/>
    </xf>
    <xf numFmtId="0" fontId="21" fillId="33" borderId="14" xfId="0" applyFont="1" applyFill="1" applyBorder="1" applyAlignment="1">
      <alignment vertical="center"/>
    </xf>
    <xf numFmtId="0" fontId="21" fillId="33" borderId="4" xfId="0" applyFont="1" applyFill="1" applyBorder="1" applyAlignment="1">
      <alignment horizontal="left" vertical="center"/>
    </xf>
    <xf numFmtId="0" fontId="0" fillId="0" borderId="4" xfId="0" applyBorder="1" applyAlignment="1">
      <alignment horizontal="left" vertical="center"/>
    </xf>
    <xf numFmtId="0" fontId="21" fillId="0" borderId="4" xfId="0" applyFont="1" applyBorder="1" applyAlignment="1">
      <alignment horizontal="right" vertical="center"/>
    </xf>
    <xf numFmtId="0" fontId="21" fillId="33" borderId="4" xfId="0" applyFont="1" applyFill="1" applyBorder="1" applyAlignment="1">
      <alignment horizontal="left" vertical="center" wrapText="1"/>
    </xf>
    <xf numFmtId="0" fontId="21" fillId="0" borderId="0" xfId="0" applyFont="1" applyAlignment="1">
      <alignment vertical="center" wrapText="1"/>
    </xf>
    <xf numFmtId="0" fontId="24" fillId="0" borderId="0" xfId="0" applyFont="1" applyAlignment="1">
      <alignment horizontal="left" wrapText="1"/>
    </xf>
    <xf numFmtId="0" fontId="28" fillId="0" borderId="0" xfId="0" applyFont="1" applyAlignment="1">
      <alignment horizontal="left" wrapText="1"/>
    </xf>
    <xf numFmtId="0" fontId="20" fillId="0" borderId="0" xfId="0" applyFont="1" applyAlignment="1">
      <alignment horizontal="center"/>
    </xf>
    <xf numFmtId="0" fontId="21" fillId="0" borderId="0" xfId="0" applyFont="1"/>
    <xf numFmtId="0" fontId="24" fillId="33" borderId="26" xfId="0" applyFont="1" applyFill="1" applyBorder="1" applyAlignment="1">
      <alignment vertical="center" shrinkToFit="1"/>
    </xf>
    <xf numFmtId="0" fontId="24" fillId="33" borderId="27" xfId="0" applyFont="1" applyFill="1" applyBorder="1" applyAlignment="1">
      <alignment vertical="center" shrinkToFit="1"/>
    </xf>
    <xf numFmtId="0" fontId="24" fillId="33" borderId="28" xfId="0" applyFont="1" applyFill="1" applyBorder="1" applyAlignment="1">
      <alignment vertical="center" shrinkToFit="1"/>
    </xf>
    <xf numFmtId="0" fontId="24" fillId="33" borderId="9" xfId="0" applyFont="1" applyFill="1" applyBorder="1" applyAlignment="1">
      <alignment vertical="center" shrinkToFit="1"/>
    </xf>
    <xf numFmtId="0" fontId="24" fillId="33" borderId="0" xfId="0" applyFont="1" applyFill="1" applyAlignment="1">
      <alignment vertical="center" shrinkToFit="1"/>
    </xf>
    <xf numFmtId="0" fontId="24" fillId="33" borderId="10" xfId="0" applyFont="1" applyFill="1" applyBorder="1" applyAlignment="1">
      <alignment vertical="center" shrinkToFit="1"/>
    </xf>
    <xf numFmtId="0" fontId="21" fillId="0" borderId="15" xfId="0" applyFont="1" applyBorder="1" applyAlignment="1">
      <alignment horizontal="center" vertical="center" wrapText="1"/>
    </xf>
    <xf numFmtId="0" fontId="21" fillId="0" borderId="16" xfId="0" applyFont="1" applyBorder="1"/>
    <xf numFmtId="0" fontId="21" fillId="0" borderId="17" xfId="0" applyFont="1" applyBorder="1"/>
    <xf numFmtId="0" fontId="21" fillId="0" borderId="2" xfId="0" applyFont="1" applyBorder="1" applyAlignment="1">
      <alignment horizontal="center" vertical="center" wrapText="1"/>
    </xf>
    <xf numFmtId="0" fontId="21" fillId="0" borderId="3" xfId="0" applyFont="1" applyBorder="1" applyAlignment="1">
      <alignment horizontal="center" vertical="center" wrapText="1"/>
    </xf>
    <xf numFmtId="0" fontId="21" fillId="0" borderId="21" xfId="0" applyFont="1" applyBorder="1" applyAlignment="1">
      <alignment horizontal="center" vertical="center"/>
    </xf>
    <xf numFmtId="0" fontId="21" fillId="0" borderId="18" xfId="0" applyFont="1" applyBorder="1" applyAlignment="1">
      <alignment horizontal="center" vertical="center"/>
    </xf>
    <xf numFmtId="0" fontId="21" fillId="33" borderId="21" xfId="0" applyFont="1" applyFill="1" applyBorder="1" applyAlignment="1">
      <alignment horizontal="center" vertical="center" shrinkToFit="1"/>
    </xf>
    <xf numFmtId="0" fontId="21" fillId="33" borderId="22" xfId="0" applyFont="1" applyFill="1" applyBorder="1" applyAlignment="1">
      <alignment horizontal="center" vertical="center" shrinkToFit="1"/>
    </xf>
    <xf numFmtId="49" fontId="21" fillId="33" borderId="21" xfId="0" applyNumberFormat="1" applyFont="1" applyFill="1" applyBorder="1" applyAlignment="1">
      <alignment horizontal="center" vertical="center" shrinkToFit="1"/>
    </xf>
    <xf numFmtId="0" fontId="21" fillId="0" borderId="23" xfId="0" applyFont="1" applyBorder="1" applyAlignment="1">
      <alignment horizontal="center" vertical="center" wrapText="1"/>
    </xf>
    <xf numFmtId="0" fontId="21" fillId="0" borderId="24" xfId="0" applyFont="1" applyBorder="1"/>
    <xf numFmtId="0" fontId="21" fillId="0" borderId="25" xfId="0" applyFont="1" applyBorder="1"/>
    <xf numFmtId="0" fontId="21" fillId="0" borderId="6" xfId="0" applyFont="1" applyBorder="1" applyAlignment="1">
      <alignment horizontal="center" vertical="center"/>
    </xf>
    <xf numFmtId="0" fontId="21" fillId="0" borderId="8" xfId="0" applyFont="1" applyBorder="1" applyAlignment="1">
      <alignment horizontal="center" vertical="center"/>
    </xf>
    <xf numFmtId="0" fontId="21" fillId="0" borderId="23" xfId="0" applyFont="1" applyBorder="1" applyAlignment="1">
      <alignment horizontal="center" vertical="center"/>
    </xf>
    <xf numFmtId="0" fontId="21" fillId="0" borderId="25" xfId="0" applyFont="1" applyBorder="1" applyAlignment="1">
      <alignment horizontal="center" vertical="center"/>
    </xf>
    <xf numFmtId="0" fontId="21" fillId="33" borderId="19" xfId="0" applyFont="1" applyFill="1" applyBorder="1" applyAlignment="1">
      <alignment horizontal="center" vertical="center" shrinkToFit="1"/>
    </xf>
    <xf numFmtId="0" fontId="21" fillId="33" borderId="20" xfId="0" applyFont="1" applyFill="1" applyBorder="1" applyAlignment="1">
      <alignment horizontal="center" vertical="center" shrinkToFit="1"/>
    </xf>
    <xf numFmtId="0" fontId="21" fillId="33" borderId="9" xfId="0" applyFont="1" applyFill="1" applyBorder="1" applyAlignment="1">
      <alignment horizontal="center" vertical="center" shrinkToFit="1"/>
    </xf>
    <xf numFmtId="0" fontId="21" fillId="33" borderId="10" xfId="0" applyFont="1" applyFill="1" applyBorder="1" applyAlignment="1">
      <alignment horizontal="center" vertical="center" shrinkToFit="1"/>
    </xf>
    <xf numFmtId="0" fontId="21" fillId="0" borderId="2" xfId="0" applyFont="1" applyBorder="1" applyAlignment="1">
      <alignment horizontal="center" vertical="center"/>
    </xf>
    <xf numFmtId="0" fontId="21" fillId="33" borderId="2" xfId="0" applyFont="1" applyFill="1" applyBorder="1" applyAlignment="1">
      <alignment horizontal="center" vertical="center" shrinkToFit="1"/>
    </xf>
    <xf numFmtId="0" fontId="21" fillId="33" borderId="18" xfId="0" applyFont="1" applyFill="1" applyBorder="1" applyAlignment="1">
      <alignment horizontal="center" vertical="center" shrinkToFit="1"/>
    </xf>
    <xf numFmtId="49" fontId="21" fillId="33" borderId="2" xfId="0" applyNumberFormat="1" applyFont="1" applyFill="1" applyBorder="1" applyAlignment="1">
      <alignment horizontal="center" vertical="center" shrinkToFit="1"/>
    </xf>
    <xf numFmtId="0" fontId="24" fillId="33" borderId="11" xfId="0" applyFont="1" applyFill="1" applyBorder="1" applyAlignment="1">
      <alignment vertical="center" shrinkToFit="1"/>
    </xf>
    <xf numFmtId="0" fontId="24" fillId="33" borderId="5" xfId="0" applyFont="1" applyFill="1" applyBorder="1" applyAlignment="1">
      <alignment vertical="center" shrinkToFit="1"/>
    </xf>
    <xf numFmtId="0" fontId="24" fillId="33" borderId="12" xfId="0" applyFont="1" applyFill="1" applyBorder="1" applyAlignment="1">
      <alignment vertical="center" shrinkToFit="1"/>
    </xf>
    <xf numFmtId="0" fontId="21" fillId="33" borderId="6" xfId="0" applyFont="1" applyFill="1" applyBorder="1" applyAlignment="1">
      <alignment horizontal="center" vertical="center" shrinkToFit="1"/>
    </xf>
    <xf numFmtId="0" fontId="21" fillId="33" borderId="8" xfId="0" applyFont="1" applyFill="1" applyBorder="1" applyAlignment="1">
      <alignment horizontal="center" vertical="center" shrinkToFit="1"/>
    </xf>
    <xf numFmtId="0" fontId="21" fillId="33" borderId="11" xfId="0" applyFont="1" applyFill="1" applyBorder="1" applyAlignment="1">
      <alignment horizontal="center" vertical="center" shrinkToFit="1"/>
    </xf>
    <xf numFmtId="0" fontId="21" fillId="33" borderId="12" xfId="0" applyFont="1" applyFill="1" applyBorder="1" applyAlignment="1">
      <alignment horizontal="center" vertical="center" shrinkToFit="1"/>
    </xf>
    <xf numFmtId="0" fontId="24" fillId="33" borderId="15" xfId="0" applyFont="1" applyFill="1" applyBorder="1" applyAlignment="1">
      <alignment vertical="center" shrinkToFit="1"/>
    </xf>
    <xf numFmtId="0" fontId="24" fillId="33" borderId="16" xfId="0" applyFont="1" applyFill="1" applyBorder="1" applyAlignment="1">
      <alignment vertical="center" shrinkToFit="1"/>
    </xf>
    <xf numFmtId="0" fontId="24" fillId="33" borderId="17" xfId="0" applyFont="1" applyFill="1" applyBorder="1" applyAlignment="1">
      <alignment vertical="center" shrinkToFit="1"/>
    </xf>
    <xf numFmtId="0" fontId="0" fillId="0" borderId="0" xfId="0" applyAlignment="1">
      <alignment vertical="center" wrapText="1"/>
    </xf>
    <xf numFmtId="0" fontId="0" fillId="0" borderId="0" xfId="0" applyAlignment="1">
      <alignment horizontal="left" vertical="top" wrapText="1"/>
    </xf>
    <xf numFmtId="0" fontId="0" fillId="0" borderId="0" xfId="0" applyAlignment="1">
      <alignment wrapText="1"/>
    </xf>
    <xf numFmtId="0" fontId="0" fillId="0" borderId="5" xfId="0" applyBorder="1"/>
    <xf numFmtId="0" fontId="26" fillId="0" borderId="0" xfId="0" applyFont="1" applyAlignment="1">
      <alignment horizontal="left" wrapText="1"/>
    </xf>
    <xf numFmtId="0" fontId="21" fillId="0" borderId="0" xfId="0" applyFont="1" applyAlignment="1">
      <alignment horizontal="left" wrapText="1"/>
    </xf>
    <xf numFmtId="0" fontId="21" fillId="0" borderId="5" xfId="0" applyFont="1" applyBorder="1" applyAlignment="1">
      <alignment horizontal="left" vertical="top" wrapText="1"/>
    </xf>
    <xf numFmtId="0" fontId="24" fillId="0" borderId="0" xfId="0" applyFont="1" applyAlignment="1">
      <alignment vertical="center" wrapText="1"/>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8</xdr:col>
      <xdr:colOff>381000</xdr:colOff>
      <xdr:row>54</xdr:row>
      <xdr:rowOff>190500</xdr:rowOff>
    </xdr:from>
    <xdr:to>
      <xdr:col>9</xdr:col>
      <xdr:colOff>476250</xdr:colOff>
      <xdr:row>57</xdr:row>
      <xdr:rowOff>0</xdr:rowOff>
    </xdr:to>
    <xdr:sp macro="" textlink="">
      <xdr:nvSpPr>
        <xdr:cNvPr id="2" name="右中かっこ 1">
          <a:extLst>
            <a:ext uri="{FF2B5EF4-FFF2-40B4-BE49-F238E27FC236}">
              <a16:creationId xmlns:a16="http://schemas.microsoft.com/office/drawing/2014/main" id="{05E0B977-6FBC-562F-294D-7E957A756DD9}"/>
            </a:ext>
          </a:extLst>
        </xdr:cNvPr>
        <xdr:cNvSpPr/>
      </xdr:nvSpPr>
      <xdr:spPr>
        <a:xfrm>
          <a:off x="5505450" y="12030075"/>
          <a:ext cx="790575" cy="781050"/>
        </a:xfrm>
        <a:prstGeom prst="rightBrace">
          <a:avLst>
            <a:gd name="adj1" fmla="val 0"/>
            <a:gd name="adj2" fmla="val 77849"/>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371475</xdr:colOff>
      <xdr:row>64</xdr:row>
      <xdr:rowOff>76200</xdr:rowOff>
    </xdr:from>
    <xdr:to>
      <xdr:col>9</xdr:col>
      <xdr:colOff>466725</xdr:colOff>
      <xdr:row>65</xdr:row>
      <xdr:rowOff>295275</xdr:rowOff>
    </xdr:to>
    <xdr:sp macro="" textlink="">
      <xdr:nvSpPr>
        <xdr:cNvPr id="3" name="右中かっこ 2">
          <a:extLst>
            <a:ext uri="{FF2B5EF4-FFF2-40B4-BE49-F238E27FC236}">
              <a16:creationId xmlns:a16="http://schemas.microsoft.com/office/drawing/2014/main" id="{9CA93225-9882-4A27-A8E0-2A5B4B68A888}"/>
            </a:ext>
          </a:extLst>
        </xdr:cNvPr>
        <xdr:cNvSpPr/>
      </xdr:nvSpPr>
      <xdr:spPr>
        <a:xfrm>
          <a:off x="5495925" y="14839950"/>
          <a:ext cx="790575" cy="542925"/>
        </a:xfrm>
        <a:prstGeom prst="rightBrace">
          <a:avLst>
            <a:gd name="adj1" fmla="val 0"/>
            <a:gd name="adj2" fmla="val 77849"/>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0</xdr:colOff>
      <xdr:row>69</xdr:row>
      <xdr:rowOff>190500</xdr:rowOff>
    </xdr:from>
    <xdr:to>
      <xdr:col>9</xdr:col>
      <xdr:colOff>657225</xdr:colOff>
      <xdr:row>75</xdr:row>
      <xdr:rowOff>295275</xdr:rowOff>
    </xdr:to>
    <xdr:sp macro="" textlink="">
      <xdr:nvSpPr>
        <xdr:cNvPr id="4" name="右中かっこ 3">
          <a:extLst>
            <a:ext uri="{FF2B5EF4-FFF2-40B4-BE49-F238E27FC236}">
              <a16:creationId xmlns:a16="http://schemas.microsoft.com/office/drawing/2014/main" id="{0ECC06A2-F358-4DED-82E9-B8F015758B24}"/>
            </a:ext>
          </a:extLst>
        </xdr:cNvPr>
        <xdr:cNvSpPr/>
      </xdr:nvSpPr>
      <xdr:spPr>
        <a:xfrm>
          <a:off x="5819775" y="16468725"/>
          <a:ext cx="657225" cy="1657350"/>
        </a:xfrm>
        <a:prstGeom prst="rightBrace">
          <a:avLst>
            <a:gd name="adj1" fmla="val 0"/>
            <a:gd name="adj2" fmla="val 91683"/>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28575</xdr:colOff>
      <xdr:row>0</xdr:row>
      <xdr:rowOff>38100</xdr:rowOff>
    </xdr:from>
    <xdr:to>
      <xdr:col>8</xdr:col>
      <xdr:colOff>627889</xdr:colOff>
      <xdr:row>49</xdr:row>
      <xdr:rowOff>113240</xdr:rowOff>
    </xdr:to>
    <xdr:pic>
      <xdr:nvPicPr>
        <xdr:cNvPr id="4" name="図 3">
          <a:extLst>
            <a:ext uri="{FF2B5EF4-FFF2-40B4-BE49-F238E27FC236}">
              <a16:creationId xmlns:a16="http://schemas.microsoft.com/office/drawing/2014/main" id="{410B7163-6DBA-DA15-42FB-59DF05C2176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8575" y="38100"/>
          <a:ext cx="6085714" cy="847619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P77"/>
  <sheetViews>
    <sheetView showGridLines="0" showZeros="0" tabSelected="1" view="pageBreakPreview" zoomScaleNormal="100" zoomScaleSheetLayoutView="100" workbookViewId="0"/>
  </sheetViews>
  <sheetFormatPr defaultColWidth="9" defaultRowHeight="13.5" x14ac:dyDescent="0.15"/>
  <cols>
    <col min="1" max="1" width="3.375" style="1" customWidth="1"/>
    <col min="2" max="12" width="9.125" style="1" customWidth="1"/>
    <col min="13" max="13" width="32.125" style="1" bestFit="1" customWidth="1"/>
    <col min="14" max="14" width="4.125" style="1" hidden="1" customWidth="1"/>
    <col min="15" max="15" width="23.75" style="1" hidden="1" customWidth="1"/>
    <col min="16" max="16" width="15.375" style="1" bestFit="1" customWidth="1"/>
    <col min="17" max="16384" width="9" style="1"/>
  </cols>
  <sheetData>
    <row r="1" spans="1:16" x14ac:dyDescent="0.15">
      <c r="O1" s="1" t="s">
        <v>24</v>
      </c>
    </row>
    <row r="2" spans="1:16" ht="18.75" x14ac:dyDescent="0.2">
      <c r="A2" s="61" t="s">
        <v>23</v>
      </c>
      <c r="B2" s="62"/>
      <c r="C2" s="62"/>
      <c r="D2" s="62"/>
      <c r="E2" s="62"/>
      <c r="F2" s="62"/>
      <c r="G2" s="62"/>
      <c r="H2" s="62"/>
      <c r="I2" s="62"/>
      <c r="J2" s="62"/>
      <c r="K2" s="62"/>
      <c r="L2" s="62"/>
    </row>
    <row r="4" spans="1:16" x14ac:dyDescent="0.15">
      <c r="A4" s="1" t="s">
        <v>1</v>
      </c>
      <c r="E4" s="2" t="s">
        <v>46</v>
      </c>
    </row>
    <row r="5" spans="1:16" ht="19.5" customHeight="1" x14ac:dyDescent="0.15">
      <c r="A5" s="3"/>
      <c r="B5" s="72" t="s">
        <v>2</v>
      </c>
      <c r="C5" s="72" t="s">
        <v>3</v>
      </c>
      <c r="D5" s="82" t="s">
        <v>4</v>
      </c>
      <c r="E5" s="83"/>
      <c r="F5" s="69" t="s">
        <v>5</v>
      </c>
      <c r="G5" s="70"/>
      <c r="H5" s="71"/>
      <c r="I5" s="69" t="s">
        <v>6</v>
      </c>
      <c r="J5" s="70"/>
      <c r="K5" s="70"/>
      <c r="L5" s="71"/>
    </row>
    <row r="6" spans="1:16" ht="21.75" customHeight="1" thickBot="1" x14ac:dyDescent="0.2">
      <c r="A6" s="4"/>
      <c r="B6" s="73"/>
      <c r="C6" s="73"/>
      <c r="D6" s="84"/>
      <c r="E6" s="85"/>
      <c r="F6" s="79" t="s">
        <v>7</v>
      </c>
      <c r="G6" s="80"/>
      <c r="H6" s="81"/>
      <c r="I6" s="79" t="s">
        <v>8</v>
      </c>
      <c r="J6" s="80"/>
      <c r="K6" s="80"/>
      <c r="L6" s="81"/>
    </row>
    <row r="7" spans="1:16" ht="13.5" customHeight="1" x14ac:dyDescent="0.15">
      <c r="A7" s="74">
        <v>1</v>
      </c>
      <c r="B7" s="76"/>
      <c r="C7" s="78"/>
      <c r="D7" s="86"/>
      <c r="E7" s="87"/>
      <c r="F7" s="63"/>
      <c r="G7" s="64"/>
      <c r="H7" s="65"/>
      <c r="I7" s="63"/>
      <c r="J7" s="64"/>
      <c r="K7" s="64"/>
      <c r="L7" s="65"/>
      <c r="M7" s="30" t="s">
        <v>41</v>
      </c>
    </row>
    <row r="8" spans="1:16" ht="13.5" customHeight="1" x14ac:dyDescent="0.15">
      <c r="A8" s="75"/>
      <c r="B8" s="77"/>
      <c r="C8" s="77"/>
      <c r="D8" s="88"/>
      <c r="E8" s="89"/>
      <c r="F8" s="66"/>
      <c r="G8" s="67"/>
      <c r="H8" s="68"/>
      <c r="I8" s="66"/>
      <c r="J8" s="67"/>
      <c r="K8" s="67"/>
      <c r="L8" s="68"/>
      <c r="M8" s="30" t="str">
        <f>IF(COUNTA($D$7:$E$22)=1,"　単独発表 ok",IF(COUNTIF($B$7:$B$22,$O$1)=0,"　発表者に○印を付けてください。","ok"))</f>
        <v>　発表者に○印を付けてください。</v>
      </c>
      <c r="P8" s="31" t="str">
        <f>IF(OR(B7=$O$1,COUNTIF(B7:B22,$O$1)=0),IF(IFERROR(FIND("大学",I7),0)&gt;0,"学部生かも","学部生ではない"),"")</f>
        <v>学部生ではない</v>
      </c>
    </row>
    <row r="9" spans="1:16" ht="13.5" customHeight="1" x14ac:dyDescent="0.15">
      <c r="A9" s="90">
        <v>2</v>
      </c>
      <c r="B9" s="91"/>
      <c r="C9" s="93"/>
      <c r="D9" s="97"/>
      <c r="E9" s="98"/>
      <c r="F9" s="101"/>
      <c r="G9" s="102"/>
      <c r="H9" s="103"/>
      <c r="I9" s="101"/>
      <c r="J9" s="102"/>
      <c r="K9" s="102"/>
      <c r="L9" s="103"/>
    </row>
    <row r="10" spans="1:16" ht="13.5" customHeight="1" x14ac:dyDescent="0.15">
      <c r="A10" s="75"/>
      <c r="B10" s="92"/>
      <c r="C10" s="92"/>
      <c r="D10" s="99"/>
      <c r="E10" s="100"/>
      <c r="F10" s="94"/>
      <c r="G10" s="95"/>
      <c r="H10" s="96"/>
      <c r="I10" s="94"/>
      <c r="J10" s="95"/>
      <c r="K10" s="95"/>
      <c r="L10" s="96"/>
      <c r="P10" s="31" t="str">
        <f>IF(B9=$O$1,IF(IFERROR(FIND("大学",I9),0)&gt;0,"学部生かも","学部生ではない"),"")</f>
        <v/>
      </c>
    </row>
    <row r="11" spans="1:16" ht="13.5" customHeight="1" x14ac:dyDescent="0.15">
      <c r="A11" s="90">
        <v>3</v>
      </c>
      <c r="B11" s="91"/>
      <c r="C11" s="93"/>
      <c r="D11" s="97"/>
      <c r="E11" s="98"/>
      <c r="F11" s="101"/>
      <c r="G11" s="102"/>
      <c r="H11" s="103"/>
      <c r="I11" s="101"/>
      <c r="J11" s="102"/>
      <c r="K11" s="102"/>
      <c r="L11" s="103"/>
      <c r="O11" s="12" t="s">
        <v>26</v>
      </c>
    </row>
    <row r="12" spans="1:16" ht="13.5" customHeight="1" x14ac:dyDescent="0.15">
      <c r="A12" s="75"/>
      <c r="B12" s="92"/>
      <c r="C12" s="92"/>
      <c r="D12" s="99"/>
      <c r="E12" s="100"/>
      <c r="F12" s="94"/>
      <c r="G12" s="95"/>
      <c r="H12" s="96"/>
      <c r="I12" s="18"/>
      <c r="J12" s="19"/>
      <c r="K12" s="19"/>
      <c r="L12" s="20"/>
      <c r="O12" s="12" t="s">
        <v>27</v>
      </c>
      <c r="P12" s="31" t="str">
        <f t="shared" ref="P12" si="0">IF(B11=$O$1,IF(IFERROR(FIND("大学",I11),0)&gt;0,"学部生かも","学部生ではない"),"")</f>
        <v/>
      </c>
    </row>
    <row r="13" spans="1:16" ht="13.5" customHeight="1" x14ac:dyDescent="0.15">
      <c r="A13" s="90">
        <v>4</v>
      </c>
      <c r="B13" s="91"/>
      <c r="C13" s="93"/>
      <c r="D13" s="97"/>
      <c r="E13" s="98"/>
      <c r="F13" s="101"/>
      <c r="G13" s="102"/>
      <c r="H13" s="103"/>
      <c r="I13" s="101"/>
      <c r="J13" s="102"/>
      <c r="K13" s="102"/>
      <c r="L13" s="103"/>
      <c r="O13" s="1" t="s">
        <v>28</v>
      </c>
    </row>
    <row r="14" spans="1:16" ht="13.5" customHeight="1" x14ac:dyDescent="0.15">
      <c r="A14" s="75"/>
      <c r="B14" s="92"/>
      <c r="C14" s="92"/>
      <c r="D14" s="99"/>
      <c r="E14" s="100"/>
      <c r="F14" s="94"/>
      <c r="G14" s="95"/>
      <c r="H14" s="96"/>
      <c r="I14" s="94"/>
      <c r="J14" s="95"/>
      <c r="K14" s="95"/>
      <c r="L14" s="96"/>
      <c r="O14" s="1" t="s">
        <v>29</v>
      </c>
      <c r="P14" s="31" t="str">
        <f t="shared" ref="P14" si="1">IF(B13=$O$1,IF(IFERROR(FIND("大学",I13),0)&gt;0,"学部生かも","学部生ではない"),"")</f>
        <v/>
      </c>
    </row>
    <row r="15" spans="1:16" ht="13.5" customHeight="1" x14ac:dyDescent="0.15">
      <c r="A15" s="90">
        <v>5</v>
      </c>
      <c r="B15" s="91"/>
      <c r="C15" s="93"/>
      <c r="D15" s="97"/>
      <c r="E15" s="98"/>
      <c r="F15" s="101"/>
      <c r="G15" s="102"/>
      <c r="H15" s="103"/>
      <c r="I15" s="101"/>
      <c r="J15" s="102"/>
      <c r="K15" s="102"/>
      <c r="L15" s="103"/>
      <c r="O15" s="1" t="s">
        <v>30</v>
      </c>
    </row>
    <row r="16" spans="1:16" ht="13.5" customHeight="1" x14ac:dyDescent="0.15">
      <c r="A16" s="75"/>
      <c r="B16" s="92"/>
      <c r="C16" s="92"/>
      <c r="D16" s="99"/>
      <c r="E16" s="100"/>
      <c r="F16" s="94"/>
      <c r="G16" s="95"/>
      <c r="H16" s="96"/>
      <c r="I16" s="94"/>
      <c r="J16" s="95"/>
      <c r="K16" s="95"/>
      <c r="L16" s="96"/>
      <c r="O16" s="1" t="s">
        <v>31</v>
      </c>
      <c r="P16" s="31" t="str">
        <f t="shared" ref="P16" si="2">IF(B15=$O$1,IF(IFERROR(FIND("大学",I15),0)&gt;0,"学部生かも","学部生ではない"),"")</f>
        <v/>
      </c>
    </row>
    <row r="17" spans="1:16" ht="13.5" customHeight="1" x14ac:dyDescent="0.15">
      <c r="A17" s="90">
        <v>6</v>
      </c>
      <c r="B17" s="91"/>
      <c r="C17" s="93"/>
      <c r="D17" s="97"/>
      <c r="E17" s="98"/>
      <c r="F17" s="101"/>
      <c r="G17" s="102"/>
      <c r="H17" s="103"/>
      <c r="I17" s="101"/>
      <c r="J17" s="102"/>
      <c r="K17" s="102"/>
      <c r="L17" s="103"/>
      <c r="O17" s="1" t="s">
        <v>32</v>
      </c>
    </row>
    <row r="18" spans="1:16" ht="13.5" customHeight="1" x14ac:dyDescent="0.15">
      <c r="A18" s="75"/>
      <c r="B18" s="92"/>
      <c r="C18" s="92"/>
      <c r="D18" s="99"/>
      <c r="E18" s="100"/>
      <c r="F18" s="94"/>
      <c r="G18" s="95"/>
      <c r="H18" s="96"/>
      <c r="I18" s="94"/>
      <c r="J18" s="95"/>
      <c r="K18" s="95"/>
      <c r="L18" s="96"/>
      <c r="O18" s="1" t="s">
        <v>33</v>
      </c>
      <c r="P18" s="31" t="str">
        <f t="shared" ref="P18" si="3">IF(B17=$O$1,IF(IFERROR(FIND("大学",I17),0)&gt;0,"学部生かも","学部生ではない"),"")</f>
        <v/>
      </c>
    </row>
    <row r="19" spans="1:16" ht="13.5" customHeight="1" x14ac:dyDescent="0.15">
      <c r="A19" s="90">
        <v>7</v>
      </c>
      <c r="B19" s="91"/>
      <c r="C19" s="93"/>
      <c r="D19" s="97"/>
      <c r="E19" s="98"/>
      <c r="F19" s="101"/>
      <c r="G19" s="102"/>
      <c r="H19" s="103"/>
      <c r="I19" s="101"/>
      <c r="J19" s="102"/>
      <c r="K19" s="102"/>
      <c r="L19" s="103"/>
      <c r="O19" s="1" t="s">
        <v>34</v>
      </c>
    </row>
    <row r="20" spans="1:16" ht="13.5" customHeight="1" x14ac:dyDescent="0.15">
      <c r="A20" s="75"/>
      <c r="B20" s="92"/>
      <c r="C20" s="92"/>
      <c r="D20" s="99"/>
      <c r="E20" s="100"/>
      <c r="F20" s="94"/>
      <c r="G20" s="95"/>
      <c r="H20" s="96"/>
      <c r="I20" s="94"/>
      <c r="J20" s="95"/>
      <c r="K20" s="95"/>
      <c r="L20" s="96"/>
      <c r="O20" s="1" t="s">
        <v>35</v>
      </c>
      <c r="P20" s="31" t="str">
        <f t="shared" ref="P20" si="4">IF(B19=$O$1,IF(IFERROR(FIND("大学",I19),0)&gt;0,"学部生かも","学部生ではない"),"")</f>
        <v/>
      </c>
    </row>
    <row r="21" spans="1:16" ht="13.5" customHeight="1" x14ac:dyDescent="0.15">
      <c r="A21" s="90">
        <v>8</v>
      </c>
      <c r="B21" s="91"/>
      <c r="C21" s="93"/>
      <c r="D21" s="97"/>
      <c r="E21" s="98"/>
      <c r="F21" s="101"/>
      <c r="G21" s="102"/>
      <c r="H21" s="103"/>
      <c r="I21" s="101"/>
      <c r="J21" s="102"/>
      <c r="K21" s="102"/>
      <c r="L21" s="103"/>
      <c r="O21" s="1" t="s">
        <v>36</v>
      </c>
    </row>
    <row r="22" spans="1:16" ht="13.5" customHeight="1" x14ac:dyDescent="0.15">
      <c r="A22" s="75"/>
      <c r="B22" s="92"/>
      <c r="C22" s="92"/>
      <c r="D22" s="99"/>
      <c r="E22" s="100"/>
      <c r="F22" s="94"/>
      <c r="G22" s="95"/>
      <c r="H22" s="96"/>
      <c r="I22" s="94"/>
      <c r="J22" s="95"/>
      <c r="K22" s="95"/>
      <c r="L22" s="96"/>
      <c r="O22" s="1" t="s">
        <v>37</v>
      </c>
      <c r="P22" s="31" t="str">
        <f t="shared" ref="P22" si="5">IF(B21=$O$1,IF(IFERROR(FIND("大学",I21),0)&gt;0,"学部生かも","学部生ではない"),"")</f>
        <v/>
      </c>
    </row>
    <row r="23" spans="1:16" ht="19.5" customHeight="1" x14ac:dyDescent="0.15">
      <c r="A23" s="5"/>
      <c r="B23" s="38" t="s">
        <v>45</v>
      </c>
      <c r="C23" s="38"/>
      <c r="D23" s="21" t="s">
        <v>20</v>
      </c>
      <c r="E23" s="22"/>
      <c r="F23" s="54"/>
      <c r="G23" s="55"/>
      <c r="H23" s="55"/>
      <c r="I23" s="55"/>
      <c r="J23" s="55"/>
      <c r="K23" s="55"/>
      <c r="L23" s="55"/>
    </row>
    <row r="24" spans="1:16" ht="19.5" customHeight="1" x14ac:dyDescent="0.15">
      <c r="A24" s="5"/>
      <c r="B24" s="6"/>
      <c r="C24" s="7"/>
      <c r="D24" s="56" t="s">
        <v>25</v>
      </c>
      <c r="E24" s="56"/>
      <c r="F24" s="57"/>
      <c r="G24" s="57"/>
      <c r="H24" s="57"/>
      <c r="I24" s="57"/>
      <c r="J24" s="57"/>
      <c r="K24" s="57"/>
      <c r="L24" s="57"/>
    </row>
    <row r="25" spans="1:16" ht="19.5" customHeight="1" x14ac:dyDescent="0.15">
      <c r="D25" s="56" t="s">
        <v>0</v>
      </c>
      <c r="E25" s="56"/>
      <c r="F25" s="54"/>
      <c r="G25" s="54"/>
      <c r="H25" s="54"/>
      <c r="I25" s="54"/>
      <c r="J25" s="54"/>
      <c r="K25" s="54"/>
      <c r="L25" s="54"/>
    </row>
    <row r="26" spans="1:16" ht="8.25" customHeight="1" x14ac:dyDescent="0.15">
      <c r="D26" s="7"/>
      <c r="E26" s="5"/>
      <c r="F26" s="5"/>
      <c r="G26" s="5"/>
      <c r="H26" s="5"/>
      <c r="I26" s="5"/>
      <c r="J26" s="7"/>
      <c r="K26" s="5"/>
      <c r="L26" s="5"/>
    </row>
    <row r="27" spans="1:16" x14ac:dyDescent="0.15">
      <c r="A27" s="1" t="s">
        <v>9</v>
      </c>
      <c r="C27" s="2" t="s">
        <v>47</v>
      </c>
    </row>
    <row r="28" spans="1:16" ht="24" customHeight="1" x14ac:dyDescent="0.15">
      <c r="B28" s="51"/>
      <c r="C28" s="51"/>
      <c r="D28" s="51"/>
      <c r="E28" s="51"/>
      <c r="F28" s="51"/>
      <c r="G28" s="51"/>
      <c r="H28" s="51"/>
      <c r="I28" s="51"/>
      <c r="J28" s="51"/>
      <c r="K28" s="51"/>
      <c r="L28" s="51"/>
    </row>
    <row r="29" spans="1:16" ht="9" customHeight="1" x14ac:dyDescent="0.15"/>
    <row r="30" spans="1:16" x14ac:dyDescent="0.15">
      <c r="A30" s="1" t="s">
        <v>10</v>
      </c>
      <c r="D30" s="2" t="s">
        <v>56</v>
      </c>
    </row>
    <row r="31" spans="1:16" ht="18" customHeight="1" x14ac:dyDescent="0.15">
      <c r="A31" s="5"/>
      <c r="B31" s="8" t="s">
        <v>11</v>
      </c>
      <c r="C31" s="23"/>
      <c r="D31" s="5"/>
      <c r="E31" s="8" t="s">
        <v>12</v>
      </c>
      <c r="F31" s="23"/>
      <c r="G31" s="5"/>
      <c r="H31" s="5"/>
      <c r="I31" s="5"/>
      <c r="J31" s="5"/>
      <c r="K31" s="5"/>
      <c r="L31" s="5"/>
    </row>
    <row r="32" spans="1:16" ht="13.5" customHeight="1" x14ac:dyDescent="0.15">
      <c r="B32" s="2" t="s">
        <v>13</v>
      </c>
    </row>
    <row r="33" spans="1:12" x14ac:dyDescent="0.15">
      <c r="B33" s="2" t="s">
        <v>14</v>
      </c>
    </row>
    <row r="34" spans="1:12" ht="9.9499999999999993" customHeight="1" x14ac:dyDescent="0.15"/>
    <row r="35" spans="1:12" x14ac:dyDescent="0.15">
      <c r="A35" s="1" t="s">
        <v>15</v>
      </c>
      <c r="C35" s="2"/>
      <c r="D35" s="1" t="s">
        <v>48</v>
      </c>
    </row>
    <row r="36" spans="1:12" ht="19.5" customHeight="1" x14ac:dyDescent="0.15">
      <c r="A36" s="5"/>
      <c r="B36" s="9">
        <v>1</v>
      </c>
      <c r="C36" s="52"/>
      <c r="D36" s="53"/>
      <c r="E36" s="9">
        <v>2</v>
      </c>
      <c r="F36" s="52"/>
      <c r="G36" s="53"/>
      <c r="H36" s="9">
        <v>3</v>
      </c>
      <c r="I36" s="52"/>
      <c r="J36" s="53"/>
      <c r="K36" s="5"/>
      <c r="L36" s="5"/>
    </row>
    <row r="37" spans="1:12" ht="8.25" customHeight="1" x14ac:dyDescent="0.15"/>
    <row r="38" spans="1:12" ht="6.75" customHeight="1" x14ac:dyDescent="0.15"/>
    <row r="39" spans="1:12" x14ac:dyDescent="0.15">
      <c r="A39" s="1" t="s">
        <v>19</v>
      </c>
      <c r="E39" s="2" t="s">
        <v>16</v>
      </c>
    </row>
    <row r="40" spans="1:12" x14ac:dyDescent="0.15">
      <c r="B40" s="41"/>
      <c r="C40" s="42"/>
      <c r="D40" s="42"/>
      <c r="E40" s="42"/>
      <c r="F40" s="42"/>
      <c r="G40" s="42"/>
      <c r="H40" s="42"/>
      <c r="I40" s="42"/>
      <c r="J40" s="42"/>
      <c r="K40" s="42"/>
      <c r="L40" s="43"/>
    </row>
    <row r="41" spans="1:12" x14ac:dyDescent="0.15">
      <c r="B41" s="44"/>
      <c r="C41" s="45"/>
      <c r="D41" s="45"/>
      <c r="E41" s="45"/>
      <c r="F41" s="45"/>
      <c r="G41" s="45"/>
      <c r="H41" s="45"/>
      <c r="I41" s="45"/>
      <c r="J41" s="45"/>
      <c r="K41" s="45"/>
      <c r="L41" s="46"/>
    </row>
    <row r="42" spans="1:12" x14ac:dyDescent="0.15">
      <c r="B42" s="44"/>
      <c r="C42" s="45"/>
      <c r="D42" s="45"/>
      <c r="E42" s="45"/>
      <c r="F42" s="45"/>
      <c r="G42" s="45"/>
      <c r="H42" s="45"/>
      <c r="I42" s="45"/>
      <c r="J42" s="45"/>
      <c r="K42" s="45"/>
      <c r="L42" s="46"/>
    </row>
    <row r="43" spans="1:12" x14ac:dyDescent="0.15">
      <c r="B43" s="44"/>
      <c r="C43" s="45"/>
      <c r="D43" s="45"/>
      <c r="E43" s="45"/>
      <c r="F43" s="45"/>
      <c r="G43" s="45"/>
      <c r="H43" s="45"/>
      <c r="I43" s="45"/>
      <c r="J43" s="45"/>
      <c r="K43" s="45"/>
      <c r="L43" s="46"/>
    </row>
    <row r="44" spans="1:12" ht="84" customHeight="1" x14ac:dyDescent="0.15">
      <c r="B44" s="47"/>
      <c r="C44" s="48"/>
      <c r="D44" s="48"/>
      <c r="E44" s="48"/>
      <c r="F44" s="48"/>
      <c r="G44" s="48"/>
      <c r="H44" s="48"/>
      <c r="I44" s="48"/>
      <c r="J44" s="48"/>
      <c r="K44" s="48"/>
      <c r="L44" s="49"/>
    </row>
    <row r="45" spans="1:12" ht="5.0999999999999996" customHeight="1" x14ac:dyDescent="0.15">
      <c r="B45" s="16"/>
      <c r="C45" s="16"/>
      <c r="D45" s="16"/>
      <c r="E45" s="16"/>
      <c r="F45" s="16"/>
      <c r="G45" s="16"/>
      <c r="H45" s="16"/>
      <c r="I45" s="16"/>
      <c r="J45" s="16"/>
      <c r="K45" s="16"/>
      <c r="L45" s="16"/>
    </row>
    <row r="46" spans="1:12" ht="15" customHeight="1" x14ac:dyDescent="0.15">
      <c r="B46" s="39" t="s">
        <v>21</v>
      </c>
      <c r="C46" s="39"/>
      <c r="D46" s="17">
        <f>LEN(B40)</f>
        <v>0</v>
      </c>
      <c r="E46" s="15" t="s">
        <v>22</v>
      </c>
      <c r="F46" s="40" t="s">
        <v>57</v>
      </c>
      <c r="G46" s="40"/>
      <c r="H46" s="40"/>
      <c r="I46" s="40"/>
      <c r="J46" s="40"/>
      <c r="K46" s="40"/>
      <c r="L46" s="40"/>
    </row>
    <row r="47" spans="1:12" ht="15" customHeight="1" x14ac:dyDescent="0.15">
      <c r="B47" s="10"/>
      <c r="C47" s="10"/>
      <c r="D47" s="10"/>
      <c r="E47" s="10"/>
      <c r="F47" s="10"/>
      <c r="G47" s="10"/>
      <c r="H47" s="10"/>
      <c r="I47" s="10"/>
      <c r="J47" s="10"/>
      <c r="K47" s="10"/>
      <c r="L47" s="10"/>
    </row>
    <row r="48" spans="1:12" ht="15" customHeight="1" x14ac:dyDescent="0.15">
      <c r="B48" s="10"/>
      <c r="C48" s="10"/>
      <c r="D48" s="10"/>
      <c r="E48" s="10"/>
      <c r="F48" s="10"/>
      <c r="G48" s="10"/>
      <c r="H48" s="10"/>
      <c r="I48" s="10"/>
      <c r="J48" s="10"/>
      <c r="K48" s="10"/>
      <c r="L48" s="10"/>
    </row>
    <row r="49" spans="1:12" x14ac:dyDescent="0.15">
      <c r="B49" s="10"/>
      <c r="C49" s="10"/>
      <c r="D49" s="10"/>
      <c r="E49" s="10"/>
      <c r="F49" s="10"/>
      <c r="G49" s="10"/>
      <c r="H49" s="10"/>
      <c r="I49" s="10"/>
      <c r="J49" s="10"/>
      <c r="K49" s="10"/>
      <c r="L49" s="10"/>
    </row>
    <row r="50" spans="1:12" ht="18" customHeight="1" x14ac:dyDescent="0.15">
      <c r="A50" s="50" t="s">
        <v>17</v>
      </c>
      <c r="B50" s="50"/>
      <c r="C50" s="50"/>
      <c r="D50" s="50"/>
      <c r="E50" s="50"/>
      <c r="F50" s="50"/>
      <c r="G50" s="50"/>
      <c r="H50" s="50"/>
      <c r="I50" s="50"/>
      <c r="J50" s="50"/>
      <c r="K50" s="50"/>
      <c r="L50" s="12"/>
    </row>
    <row r="51" spans="1:12" ht="45" customHeight="1" x14ac:dyDescent="0.15">
      <c r="A51" s="12"/>
      <c r="B51" s="36" t="s">
        <v>49</v>
      </c>
      <c r="C51" s="37"/>
      <c r="D51" s="37"/>
      <c r="E51" s="37"/>
      <c r="F51" s="37"/>
      <c r="G51" s="37"/>
      <c r="H51" s="37"/>
      <c r="I51" s="37"/>
      <c r="J51" s="37"/>
      <c r="K51" s="37"/>
      <c r="L51" s="37"/>
    </row>
    <row r="52" spans="1:12" x14ac:dyDescent="0.15">
      <c r="A52" s="12"/>
    </row>
    <row r="53" spans="1:12" ht="114" customHeight="1" x14ac:dyDescent="0.15">
      <c r="A53" s="12"/>
      <c r="B53" s="36" t="s">
        <v>50</v>
      </c>
      <c r="C53" s="36"/>
      <c r="D53" s="36"/>
      <c r="E53" s="36"/>
      <c r="F53" s="36"/>
      <c r="G53" s="36"/>
      <c r="H53" s="36"/>
      <c r="I53" s="36"/>
      <c r="J53" s="36"/>
      <c r="K53" s="36"/>
      <c r="L53" s="10"/>
    </row>
    <row r="54" spans="1:12" ht="12" customHeight="1" x14ac:dyDescent="0.15">
      <c r="A54" s="12"/>
      <c r="B54" s="13" t="s">
        <v>18</v>
      </c>
      <c r="C54" s="58"/>
      <c r="D54" s="58"/>
      <c r="E54" s="58"/>
      <c r="F54" s="58"/>
      <c r="G54" s="58"/>
      <c r="H54" s="58"/>
      <c r="I54" s="58"/>
      <c r="J54" s="58"/>
      <c r="K54" s="58"/>
      <c r="L54" s="12"/>
    </row>
    <row r="55" spans="1:12" ht="25.5" customHeight="1" x14ac:dyDescent="0.15">
      <c r="A55" s="12"/>
      <c r="B55" s="24"/>
      <c r="C55" s="32" t="s">
        <v>55</v>
      </c>
      <c r="D55" s="33"/>
      <c r="E55" s="33"/>
      <c r="F55" s="33"/>
      <c r="G55" s="33"/>
      <c r="H55" s="33"/>
      <c r="I55" s="33"/>
    </row>
    <row r="56" spans="1:12" ht="25.5" customHeight="1" x14ac:dyDescent="0.15">
      <c r="A56" s="12"/>
      <c r="B56" s="24"/>
      <c r="C56" s="32" t="s">
        <v>54</v>
      </c>
      <c r="D56" s="33"/>
      <c r="E56" s="33"/>
      <c r="F56" s="33"/>
      <c r="G56" s="33"/>
      <c r="H56" s="33"/>
      <c r="I56" s="33"/>
      <c r="J56" s="28"/>
      <c r="K56" s="59" t="s">
        <v>39</v>
      </c>
      <c r="L56" s="60"/>
    </row>
    <row r="57" spans="1:12" ht="25.5" customHeight="1" x14ac:dyDescent="0.15">
      <c r="A57" s="12"/>
      <c r="B57" s="24"/>
      <c r="C57" s="32" t="s">
        <v>51</v>
      </c>
      <c r="D57" s="33"/>
      <c r="E57" s="33"/>
      <c r="F57" s="33"/>
      <c r="G57" s="33"/>
      <c r="H57" s="33"/>
      <c r="I57" s="33"/>
      <c r="J57" s="25"/>
      <c r="K57" s="34" t="str">
        <f>IF(COUNTA($D$7:$E$22)=0,"",IF(COUNTIF($B$55:$B$57,$O$70)=3,"該当する","該当しない"))</f>
        <v/>
      </c>
      <c r="L57" s="35"/>
    </row>
    <row r="58" spans="1:12" ht="24" customHeight="1" x14ac:dyDescent="0.15">
      <c r="A58" s="12"/>
    </row>
    <row r="59" spans="1:12" ht="45" customHeight="1" x14ac:dyDescent="0.15">
      <c r="A59" s="12"/>
      <c r="B59" s="110" t="s">
        <v>44</v>
      </c>
      <c r="C59" s="110"/>
      <c r="D59" s="110"/>
      <c r="E59" s="110"/>
      <c r="F59" s="110"/>
      <c r="G59" s="110"/>
      <c r="H59" s="110"/>
      <c r="I59" s="110"/>
      <c r="J59" s="110"/>
      <c r="K59" s="110"/>
      <c r="L59" s="11"/>
    </row>
    <row r="60" spans="1:12" ht="18" customHeight="1" x14ac:dyDescent="0.15">
      <c r="A60" s="12"/>
      <c r="B60" s="41"/>
      <c r="C60" s="42"/>
      <c r="D60" s="42"/>
      <c r="E60" s="42"/>
      <c r="F60" s="42"/>
      <c r="G60" s="42"/>
      <c r="H60" s="42"/>
      <c r="I60" s="42"/>
      <c r="J60" s="42"/>
      <c r="K60" s="42"/>
      <c r="L60" s="43"/>
    </row>
    <row r="61" spans="1:12" ht="18" customHeight="1" x14ac:dyDescent="0.15">
      <c r="A61" s="12"/>
      <c r="B61" s="44"/>
      <c r="C61" s="45"/>
      <c r="D61" s="45"/>
      <c r="E61" s="45"/>
      <c r="F61" s="45"/>
      <c r="G61" s="45"/>
      <c r="H61" s="45"/>
      <c r="I61" s="45"/>
      <c r="J61" s="45"/>
      <c r="K61" s="45"/>
      <c r="L61" s="46"/>
    </row>
    <row r="62" spans="1:12" ht="18" customHeight="1" x14ac:dyDescent="0.15">
      <c r="A62" s="12"/>
      <c r="B62" s="47"/>
      <c r="C62" s="48"/>
      <c r="D62" s="48"/>
      <c r="E62" s="48"/>
      <c r="F62" s="48"/>
      <c r="G62" s="48"/>
      <c r="H62" s="48"/>
      <c r="I62" s="48"/>
      <c r="J62" s="48"/>
      <c r="K62" s="48"/>
      <c r="L62" s="49"/>
    </row>
    <row r="63" spans="1:12" ht="33.950000000000003" customHeight="1" x14ac:dyDescent="0.15">
      <c r="A63" s="12"/>
      <c r="B63" s="108" t="s">
        <v>52</v>
      </c>
      <c r="C63" s="109"/>
      <c r="D63" s="109"/>
      <c r="E63" s="109"/>
      <c r="F63" s="109"/>
      <c r="G63" s="109"/>
      <c r="H63" s="109"/>
      <c r="I63" s="109"/>
      <c r="J63" s="109"/>
      <c r="K63" s="109"/>
      <c r="L63" s="10"/>
    </row>
    <row r="64" spans="1:12" ht="12" customHeight="1" x14ac:dyDescent="0.15">
      <c r="A64" s="12"/>
      <c r="B64" s="13" t="s">
        <v>18</v>
      </c>
      <c r="C64" s="58"/>
      <c r="D64" s="58"/>
      <c r="E64" s="58"/>
      <c r="F64" s="58"/>
      <c r="G64" s="58"/>
      <c r="H64" s="58"/>
      <c r="I64" s="58"/>
      <c r="J64" s="58"/>
      <c r="K64" s="58"/>
      <c r="L64" s="12"/>
    </row>
    <row r="65" spans="1:16" ht="25.5" customHeight="1" x14ac:dyDescent="0.15">
      <c r="A65" s="12"/>
      <c r="B65" s="24"/>
      <c r="C65" s="32" t="s">
        <v>55</v>
      </c>
      <c r="D65" s="33"/>
      <c r="E65" s="33"/>
      <c r="F65" s="33"/>
      <c r="G65" s="33"/>
      <c r="H65" s="33"/>
      <c r="I65" s="33"/>
      <c r="K65" s="59" t="s">
        <v>40</v>
      </c>
      <c r="L65" s="60"/>
    </row>
    <row r="66" spans="1:16" ht="25.5" customHeight="1" x14ac:dyDescent="0.15">
      <c r="A66" s="12"/>
      <c r="B66" s="24"/>
      <c r="C66" s="32" t="s">
        <v>54</v>
      </c>
      <c r="D66" s="33"/>
      <c r="E66" s="33"/>
      <c r="F66" s="33"/>
      <c r="G66" s="33"/>
      <c r="H66" s="33"/>
      <c r="I66" s="33"/>
      <c r="J66" s="28"/>
      <c r="K66" s="34" t="str">
        <f>IF(COUNTA($D$7:$E$22)=0,"",IF(AND(COUNTA(B60)=1,COUNTIF($B$65:$B$66,$O$70)=2),"該当する","該当しない"))</f>
        <v/>
      </c>
      <c r="L66" s="35"/>
    </row>
    <row r="67" spans="1:16" ht="24" customHeight="1" x14ac:dyDescent="0.15">
      <c r="A67" s="12"/>
      <c r="B67" s="12"/>
      <c r="C67" s="12"/>
      <c r="D67" s="12"/>
    </row>
    <row r="68" spans="1:16" ht="42.95" customHeight="1" x14ac:dyDescent="0.15">
      <c r="A68" s="12"/>
      <c r="B68" s="50" t="s">
        <v>58</v>
      </c>
      <c r="C68" s="50"/>
      <c r="D68" s="50"/>
      <c r="E68" s="50"/>
      <c r="F68" s="50"/>
      <c r="G68" s="50"/>
      <c r="H68" s="50"/>
      <c r="I68" s="50"/>
      <c r="J68" s="50"/>
      <c r="K68" s="50"/>
    </row>
    <row r="69" spans="1:16" ht="12" customHeight="1" x14ac:dyDescent="0.15">
      <c r="A69" s="12"/>
      <c r="B69" s="13" t="s">
        <v>18</v>
      </c>
      <c r="C69" s="58"/>
      <c r="D69" s="58"/>
      <c r="E69" s="58"/>
      <c r="F69" s="58"/>
      <c r="G69" s="58"/>
      <c r="H69" s="58"/>
      <c r="I69" s="58"/>
      <c r="J69" s="58"/>
      <c r="K69" s="58"/>
      <c r="L69" s="12"/>
    </row>
    <row r="70" spans="1:16" ht="25.5" customHeight="1" x14ac:dyDescent="0.15">
      <c r="A70" s="12"/>
      <c r="B70" s="24"/>
      <c r="C70" s="111" t="s">
        <v>42</v>
      </c>
      <c r="D70" s="111"/>
      <c r="E70" s="111"/>
      <c r="F70" s="111"/>
      <c r="G70" s="111"/>
      <c r="H70" s="111"/>
      <c r="I70" s="111"/>
      <c r="J70" s="111"/>
      <c r="K70" s="111"/>
      <c r="L70" s="12"/>
      <c r="O70" s="27" t="s">
        <v>38</v>
      </c>
      <c r="P70" s="8" t="str">
        <f>IF(COUNTIF(B7:B22,O1)=0,P8,INDEX(P8:P22,MATCH(O1,B7:B22,0),1))</f>
        <v>学部生ではない</v>
      </c>
    </row>
    <row r="71" spans="1:16" ht="25.5" customHeight="1" x14ac:dyDescent="0.15">
      <c r="A71" s="12"/>
      <c r="B71" s="24"/>
      <c r="C71" s="32" t="s">
        <v>61</v>
      </c>
      <c r="D71" s="104"/>
      <c r="E71" s="104"/>
      <c r="F71" s="104"/>
      <c r="G71" s="104"/>
      <c r="H71" s="104"/>
      <c r="I71" s="104"/>
      <c r="J71" s="104"/>
      <c r="L71" s="29"/>
    </row>
    <row r="72" spans="1:16" ht="9.75" customHeight="1" x14ac:dyDescent="0.15">
      <c r="A72" s="12"/>
      <c r="B72" s="50"/>
      <c r="C72" s="50"/>
      <c r="D72" s="50"/>
      <c r="E72" s="50"/>
      <c r="F72" s="50"/>
      <c r="G72" s="50"/>
      <c r="H72" s="50"/>
      <c r="I72" s="50"/>
      <c r="J72" s="50"/>
      <c r="K72" s="50"/>
    </row>
    <row r="73" spans="1:16" ht="45" customHeight="1" x14ac:dyDescent="0.15">
      <c r="A73" s="12"/>
      <c r="B73" s="36" t="s">
        <v>53</v>
      </c>
      <c r="C73" s="105"/>
      <c r="D73" s="105"/>
      <c r="E73" s="105"/>
      <c r="F73" s="105"/>
      <c r="G73" s="105"/>
      <c r="H73" s="105"/>
      <c r="I73" s="105"/>
      <c r="J73" s="26"/>
      <c r="K73" s="26"/>
      <c r="L73" s="10"/>
    </row>
    <row r="74" spans="1:16" ht="30" customHeight="1" x14ac:dyDescent="0.15">
      <c r="A74" s="12"/>
      <c r="B74" s="36" t="s">
        <v>59</v>
      </c>
      <c r="C74" s="105"/>
      <c r="D74" s="105"/>
      <c r="E74" s="105"/>
      <c r="F74" s="105"/>
      <c r="G74" s="105"/>
      <c r="H74" s="105"/>
      <c r="I74" s="105"/>
      <c r="J74" s="105"/>
      <c r="K74" s="59" t="s">
        <v>43</v>
      </c>
      <c r="L74" s="106"/>
    </row>
    <row r="75" spans="1:16" ht="12" customHeight="1" x14ac:dyDescent="0.15">
      <c r="A75" s="12"/>
      <c r="B75" s="13" t="s">
        <v>18</v>
      </c>
      <c r="C75" s="25"/>
      <c r="D75" s="25"/>
      <c r="E75" s="25"/>
      <c r="F75" s="25"/>
      <c r="G75" s="25"/>
      <c r="H75" s="25"/>
      <c r="I75" s="25"/>
      <c r="J75" s="25"/>
      <c r="K75" s="107"/>
      <c r="L75" s="107"/>
    </row>
    <row r="76" spans="1:16" ht="25.5" customHeight="1" x14ac:dyDescent="0.15">
      <c r="A76" s="12"/>
      <c r="B76" s="24"/>
      <c r="C76" s="32" t="s">
        <v>60</v>
      </c>
      <c r="D76" s="104"/>
      <c r="E76" s="104"/>
      <c r="F76" s="104"/>
      <c r="G76" s="104"/>
      <c r="H76" s="104"/>
      <c r="I76" s="104"/>
      <c r="J76" s="104"/>
      <c r="K76" s="34" t="str">
        <f>IF(COUNTA($D$7:$E$22)=0,"",IF(AND(P70="学部生ではない",$B$70=$O$70),"該当する",IF(COUNTIF($B$70,$O$70)+COUNTIF($B$76,$O$70)=2,"該当する",IF(P70="学部生かも",IF(B71=$O$70,"該当する","該当しない"),"該当しない"))))</f>
        <v/>
      </c>
      <c r="L76" s="35"/>
    </row>
    <row r="77" spans="1:16" ht="80.099999999999994" customHeight="1" x14ac:dyDescent="0.15">
      <c r="A77" s="12"/>
      <c r="B77" s="14"/>
      <c r="L77" s="29"/>
    </row>
  </sheetData>
  <mergeCells count="111">
    <mergeCell ref="C71:J71"/>
    <mergeCell ref="K76:L76"/>
    <mergeCell ref="B74:J74"/>
    <mergeCell ref="C76:J76"/>
    <mergeCell ref="K74:L75"/>
    <mergeCell ref="B73:I73"/>
    <mergeCell ref="B63:K63"/>
    <mergeCell ref="B72:K72"/>
    <mergeCell ref="B59:K59"/>
    <mergeCell ref="B68:K68"/>
    <mergeCell ref="C70:K70"/>
    <mergeCell ref="B60:L62"/>
    <mergeCell ref="C69:K69"/>
    <mergeCell ref="C65:I65"/>
    <mergeCell ref="C66:I66"/>
    <mergeCell ref="K65:L65"/>
    <mergeCell ref="K66:L66"/>
    <mergeCell ref="C64:K64"/>
    <mergeCell ref="F21:H21"/>
    <mergeCell ref="I21:L21"/>
    <mergeCell ref="I19:L19"/>
    <mergeCell ref="I20:L20"/>
    <mergeCell ref="A19:A20"/>
    <mergeCell ref="B19:B20"/>
    <mergeCell ref="C19:C20"/>
    <mergeCell ref="D19:E20"/>
    <mergeCell ref="F19:H19"/>
    <mergeCell ref="F20:H20"/>
    <mergeCell ref="A21:A22"/>
    <mergeCell ref="B21:B22"/>
    <mergeCell ref="C21:C22"/>
    <mergeCell ref="D21:E22"/>
    <mergeCell ref="F22:H22"/>
    <mergeCell ref="I22:L22"/>
    <mergeCell ref="A11:A12"/>
    <mergeCell ref="B11:B12"/>
    <mergeCell ref="C11:C12"/>
    <mergeCell ref="A9:A10"/>
    <mergeCell ref="B9:B10"/>
    <mergeCell ref="C9:C10"/>
    <mergeCell ref="I13:L13"/>
    <mergeCell ref="F11:H11"/>
    <mergeCell ref="I11:L11"/>
    <mergeCell ref="F12:H12"/>
    <mergeCell ref="D9:E10"/>
    <mergeCell ref="I10:L10"/>
    <mergeCell ref="F10:H10"/>
    <mergeCell ref="F9:H9"/>
    <mergeCell ref="I9:L9"/>
    <mergeCell ref="D11:E12"/>
    <mergeCell ref="A17:A18"/>
    <mergeCell ref="B17:B18"/>
    <mergeCell ref="C17:C18"/>
    <mergeCell ref="I18:L18"/>
    <mergeCell ref="D17:E18"/>
    <mergeCell ref="F17:H17"/>
    <mergeCell ref="I17:L17"/>
    <mergeCell ref="F18:H18"/>
    <mergeCell ref="A13:A14"/>
    <mergeCell ref="B13:B14"/>
    <mergeCell ref="C13:C14"/>
    <mergeCell ref="A15:A16"/>
    <mergeCell ref="B15:B16"/>
    <mergeCell ref="C15:C16"/>
    <mergeCell ref="I16:L16"/>
    <mergeCell ref="D13:E14"/>
    <mergeCell ref="F14:H14"/>
    <mergeCell ref="I14:L14"/>
    <mergeCell ref="D15:E16"/>
    <mergeCell ref="F16:H16"/>
    <mergeCell ref="F15:H15"/>
    <mergeCell ref="I15:L15"/>
    <mergeCell ref="F13:H13"/>
    <mergeCell ref="A2:L2"/>
    <mergeCell ref="F7:H7"/>
    <mergeCell ref="F8:H8"/>
    <mergeCell ref="F5:H5"/>
    <mergeCell ref="C5:C6"/>
    <mergeCell ref="B5:B6"/>
    <mergeCell ref="I5:L5"/>
    <mergeCell ref="A7:A8"/>
    <mergeCell ref="B7:B8"/>
    <mergeCell ref="C7:C8"/>
    <mergeCell ref="I6:L6"/>
    <mergeCell ref="F6:H6"/>
    <mergeCell ref="D5:E6"/>
    <mergeCell ref="D7:E8"/>
    <mergeCell ref="I8:L8"/>
    <mergeCell ref="I7:L7"/>
    <mergeCell ref="C56:I56"/>
    <mergeCell ref="K57:L57"/>
    <mergeCell ref="B51:L51"/>
    <mergeCell ref="B23:C23"/>
    <mergeCell ref="B46:C46"/>
    <mergeCell ref="F46:L46"/>
    <mergeCell ref="B53:K53"/>
    <mergeCell ref="B40:L44"/>
    <mergeCell ref="A50:K50"/>
    <mergeCell ref="B28:L28"/>
    <mergeCell ref="I36:J36"/>
    <mergeCell ref="F36:G36"/>
    <mergeCell ref="F23:L23"/>
    <mergeCell ref="C36:D36"/>
    <mergeCell ref="D25:E25"/>
    <mergeCell ref="D24:E24"/>
    <mergeCell ref="F24:L24"/>
    <mergeCell ref="F25:L25"/>
    <mergeCell ref="C54:K54"/>
    <mergeCell ref="C57:I57"/>
    <mergeCell ref="C55:I55"/>
    <mergeCell ref="K56:L56"/>
  </mergeCells>
  <phoneticPr fontId="2"/>
  <dataValidations disablePrompts="1" count="3">
    <dataValidation type="list" errorStyle="warning" allowBlank="1" showInputMessage="1" showErrorMessage="1" error="希望する部門を_x000a_数字で記入して下さい" sqref="C31 F31" xr:uid="{B5C01977-3C85-494C-8524-3A876C847FAB}">
      <formula1>"1,2,3,4,5,6,7,8,9,10,11,12"</formula1>
    </dataValidation>
    <dataValidation type="list" errorStyle="warning" allowBlank="1" showInputMessage="1" showErrorMessage="1" sqref="B7:B22" xr:uid="{5145EEEF-FB9B-43AD-95FA-242AE47EF286}">
      <formula1>$O$1:$O$2</formula1>
    </dataValidation>
    <dataValidation type="list" allowBlank="1" showInputMessage="1" showErrorMessage="1" sqref="B65:B66 B55:B57 B70:B71 B76" xr:uid="{D5B86B47-06C0-4D74-989F-745455489CF2}">
      <formula1>$O$69:$O$70</formula1>
    </dataValidation>
  </dataValidations>
  <printOptions horizontalCentered="1" verticalCentered="1"/>
  <pageMargins left="0.6692913385826772" right="0.43307086614173229" top="0.55118110236220474" bottom="0.51181102362204722" header="0.51181102362204722" footer="0.51181102362204722"/>
  <pageSetup paperSize="9" scale="87" orientation="portrait" horizontalDpi="300" r:id="rId1"/>
  <headerFooter alignWithMargins="0"/>
  <rowBreaks count="1" manualBreakCount="1">
    <brk id="48"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8AB3B4-4BB2-4C5B-B03F-A6F65B357AAD}">
  <dimension ref="A1"/>
  <sheetViews>
    <sheetView view="pageBreakPreview" zoomScaleNormal="40" zoomScaleSheetLayoutView="100" workbookViewId="0"/>
  </sheetViews>
  <sheetFormatPr defaultRowHeight="13.5" x14ac:dyDescent="0.15"/>
  <sheetData/>
  <phoneticPr fontId="2"/>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支部講演会投稿票</vt:lpstr>
      <vt:lpstr>支部賞に関して</vt:lpstr>
      <vt:lpstr>支部講演会投稿票!Print_Area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2025-08-28T09:20:14Z</cp:lastPrinted>
  <dcterms:created xsi:type="dcterms:W3CDTF">2025-07-01T11:37:26Z</dcterms:created>
  <dcterms:modified xsi:type="dcterms:W3CDTF">2025-09-01T06:08:54Z</dcterms:modified>
</cp:coreProperties>
</file>